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D:\4861\12.5S-ATLĐ Báo cáo\ATLĐ\"/>
    </mc:Choice>
  </mc:AlternateContent>
  <xr:revisionPtr revIDLastSave="0" documentId="13_ncr:1_{553C807D-AD79-4713-B1B2-8441AB5F5CDF}" xr6:coauthVersionLast="47" xr6:coauthVersionMax="47" xr10:uidLastSave="{00000000-0000-0000-0000-000000000000}"/>
  <bookViews>
    <workbookView xWindow="-120" yWindow="-120" windowWidth="29040" windowHeight="15840" tabRatio="863" activeTab="6" xr2:uid="{00000000-000D-0000-FFFF-FFFF00000000}"/>
  </bookViews>
  <sheets>
    <sheet name="Tong hop tinh trang Ko AT" sheetId="1" r:id="rId1"/>
    <sheet name="KGD" sheetId="2" r:id="rId2"/>
    <sheet name="KCN1" sheetId="3" r:id="rId3"/>
    <sheet name="KCN2" sheetId="4" r:id="rId4"/>
    <sheet name="KCN3" sheetId="5" r:id="rId5"/>
    <sheet name="Kim det A" sheetId="6" r:id="rId6"/>
    <sheet name="Kim det B" sheetId="7" r:id="rId7"/>
    <sheet name="Technics" sheetId="8" r:id="rId8"/>
    <sheet name="QLCL" sheetId="9" r:id="rId9"/>
    <sheet name="XTKT" sheetId="10" r:id="rId10"/>
    <sheet name="CTSX" sheetId="11" r:id="rId11"/>
    <sheet name="QLKD" sheetId="12" r:id="rId12"/>
  </sheets>
  <definedNames>
    <definedName name="_xlnm._FilterDatabase" localSheetId="3" hidden="1">'KCN2'!$A$8:$I$18</definedName>
    <definedName name="Z_2C8BFA3A_B0A2_4748_A16C_6ACED1E198AB_.wvu.Cols" localSheetId="0" hidden="1">'Tong hop tinh trang Ko AT'!$Q:$AN</definedName>
    <definedName name="Z_2C8BFA3A_B0A2_4748_A16C_6ACED1E198AB_.wvu.PrintTitles" localSheetId="10" hidden="1">CTSX!$1:$8</definedName>
    <definedName name="Z_2C8BFA3A_B0A2_4748_A16C_6ACED1E198AB_.wvu.PrintTitles" localSheetId="2" hidden="1">'KCN1'!$1:$8</definedName>
    <definedName name="Z_2C8BFA3A_B0A2_4748_A16C_6ACED1E198AB_.wvu.PrintTitles" localSheetId="3" hidden="1">'KCN2'!$1:$8</definedName>
    <definedName name="Z_2C8BFA3A_B0A2_4748_A16C_6ACED1E198AB_.wvu.PrintTitles" localSheetId="4" hidden="1">'KCN3'!$1:$8</definedName>
    <definedName name="Z_2C8BFA3A_B0A2_4748_A16C_6ACED1E198AB_.wvu.PrintTitles" localSheetId="1" hidden="1">KGD!$1:$8</definedName>
    <definedName name="Z_2C8BFA3A_B0A2_4748_A16C_6ACED1E198AB_.wvu.PrintTitles" localSheetId="5" hidden="1">'Kim det A'!$1:$8</definedName>
    <definedName name="Z_2C8BFA3A_B0A2_4748_A16C_6ACED1E198AB_.wvu.PrintTitles" localSheetId="6" hidden="1">'Kim det B'!$1:$8</definedName>
    <definedName name="Z_2C8BFA3A_B0A2_4748_A16C_6ACED1E198AB_.wvu.PrintTitles" localSheetId="8" hidden="1">QLCL!$1:$8</definedName>
    <definedName name="Z_2C8BFA3A_B0A2_4748_A16C_6ACED1E198AB_.wvu.PrintTitles" localSheetId="11" hidden="1">QLKD!$1:$8</definedName>
    <definedName name="Z_2C8BFA3A_B0A2_4748_A16C_6ACED1E198AB_.wvu.PrintTitles" localSheetId="7" hidden="1">Technics!$1:$8</definedName>
    <definedName name="Z_2C8BFA3A_B0A2_4748_A16C_6ACED1E198AB_.wvu.PrintTitles" localSheetId="9" hidden="1">XTKT!$1:$8</definedName>
  </definedNames>
  <calcPr calcId="191029"/>
  <customWorkbookViews>
    <customWorkbookView name="1177 - Personal View" guid="{2C8BFA3A-B0A2-4748-A16C-6ACED1E198AB}" mergeInterval="0" personalView="1" maximized="1" xWindow="1" yWindow="1" windowWidth="1276" windowHeight="794" tabRatio="86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I28" i="1" l="1"/>
  <c r="BI27" i="1"/>
  <c r="BI25" i="1"/>
  <c r="BI12" i="1"/>
  <c r="BI11" i="1"/>
  <c r="BI9" i="1"/>
  <c r="BF28" i="1"/>
  <c r="BF27" i="1"/>
  <c r="BF12" i="1"/>
  <c r="BF11" i="1"/>
  <c r="BC51" i="1"/>
  <c r="BC19" i="1"/>
  <c r="C27" i="1"/>
  <c r="BC33" i="1"/>
  <c r="BC29" i="1"/>
  <c r="BC27" i="1"/>
  <c r="BC25" i="1"/>
  <c r="BC13" i="1"/>
  <c r="BC17" i="1" l="1"/>
  <c r="BC11" i="1"/>
  <c r="BC9" i="1"/>
  <c r="C11" i="1"/>
  <c r="B25" i="1"/>
  <c r="B26" i="1"/>
  <c r="B27" i="1"/>
  <c r="AZ33" i="1"/>
  <c r="AZ30" i="1"/>
  <c r="AZ29" i="1"/>
  <c r="AZ28" i="1"/>
  <c r="AZ27" i="1"/>
  <c r="AZ26" i="1"/>
  <c r="AZ25" i="1"/>
  <c r="AZ17" i="1"/>
  <c r="AZ14" i="1"/>
  <c r="AZ13" i="1"/>
  <c r="AZ12" i="1"/>
  <c r="AZ11" i="1"/>
  <c r="AZ10" i="1"/>
  <c r="AZ9" i="1"/>
  <c r="B30" i="1"/>
  <c r="AW46" i="1"/>
  <c r="AW33" i="1"/>
  <c r="AW30" i="1"/>
  <c r="AW29" i="1"/>
  <c r="AW28" i="1"/>
  <c r="AW27" i="1"/>
  <c r="AW26" i="1"/>
  <c r="AW25" i="1"/>
  <c r="AW13" i="1"/>
  <c r="AW14" i="1"/>
  <c r="AW17" i="1"/>
  <c r="AW9" i="1"/>
  <c r="AW10" i="1"/>
  <c r="AW11" i="1"/>
  <c r="AW45" i="1"/>
  <c r="AW44" i="1"/>
  <c r="AW12" i="1"/>
  <c r="AT42" i="1"/>
  <c r="BJ23" i="1" l="1"/>
  <c r="AT44" i="1" l="1"/>
  <c r="AT28" i="1"/>
  <c r="AT27" i="1"/>
  <c r="AT26" i="1"/>
  <c r="AT25" i="1"/>
  <c r="AT12" i="1"/>
  <c r="AT10" i="1"/>
  <c r="AT9" i="1"/>
  <c r="AT11" i="1"/>
  <c r="AT43" i="1"/>
  <c r="C33" i="1"/>
  <c r="AQ35" i="1"/>
  <c r="AQ33" i="1"/>
  <c r="AQ30" i="1"/>
  <c r="AQ29" i="1"/>
  <c r="AQ27" i="1"/>
  <c r="AQ26" i="1"/>
  <c r="AQ11" i="1" l="1"/>
  <c r="AQ13" i="1"/>
  <c r="AQ14" i="1"/>
  <c r="AQ17" i="1"/>
  <c r="AQ19" i="1"/>
  <c r="AQ10" i="1"/>
  <c r="S46" i="1"/>
  <c r="S45" i="1"/>
  <c r="S29" i="1"/>
  <c r="S13" i="1"/>
  <c r="S33" i="1"/>
  <c r="S30" i="1"/>
  <c r="S28" i="1"/>
  <c r="S25" i="1"/>
  <c r="S17" i="1"/>
  <c r="S14" i="1"/>
  <c r="S12" i="1"/>
  <c r="S9" i="1" l="1"/>
  <c r="S41" i="1"/>
  <c r="P46" i="1"/>
  <c r="P14" i="1"/>
  <c r="P29" i="1"/>
  <c r="P28" i="1"/>
  <c r="P27" i="1"/>
  <c r="B28" i="1" l="1"/>
  <c r="P35" i="1"/>
  <c r="P11" i="1"/>
  <c r="P12" i="1"/>
  <c r="P13" i="1"/>
  <c r="P19" i="1"/>
  <c r="M42" i="1" l="1"/>
  <c r="M10" i="1"/>
  <c r="M11" i="1"/>
  <c r="M51" i="1"/>
  <c r="M43" i="1"/>
  <c r="M41" i="1"/>
  <c r="M19" i="1"/>
  <c r="M33" i="1"/>
  <c r="M28" i="1"/>
  <c r="M25" i="1"/>
  <c r="M17" i="1"/>
  <c r="M9" i="1"/>
  <c r="C12" i="1"/>
  <c r="M12" i="1" l="1"/>
  <c r="C17" i="1"/>
  <c r="M44" i="1" l="1"/>
  <c r="C18" i="1"/>
  <c r="J13" i="1" l="1"/>
  <c r="J25" i="1"/>
  <c r="J44" i="1"/>
  <c r="J45" i="1"/>
  <c r="J41" i="1"/>
  <c r="J12" i="1"/>
  <c r="J33" i="1" l="1"/>
  <c r="J27" i="1"/>
  <c r="J17" i="1"/>
  <c r="J18" i="1"/>
  <c r="J11" i="1"/>
  <c r="J9" i="1"/>
  <c r="J50" i="1"/>
  <c r="J42" i="1"/>
  <c r="J10" i="1"/>
  <c r="H7" i="11"/>
  <c r="G46" i="1"/>
  <c r="G14" i="1"/>
  <c r="C10" i="1"/>
  <c r="C13" i="1"/>
  <c r="C14" i="1"/>
  <c r="C15" i="1"/>
  <c r="C16" i="1"/>
  <c r="C19" i="1"/>
  <c r="C9" i="1"/>
  <c r="C26" i="1"/>
  <c r="C28" i="1"/>
  <c r="C29" i="1"/>
  <c r="C30" i="1"/>
  <c r="C31" i="1"/>
  <c r="C32" i="1"/>
  <c r="C34" i="1"/>
  <c r="C35" i="1"/>
  <c r="C25" i="1"/>
  <c r="C43" i="1"/>
  <c r="C44" i="1"/>
  <c r="C45" i="1"/>
  <c r="C46" i="1"/>
  <c r="C47" i="1"/>
  <c r="C48" i="1"/>
  <c r="C49" i="1"/>
  <c r="C50" i="1"/>
  <c r="C51" i="1"/>
  <c r="C41" i="1"/>
  <c r="B42" i="1"/>
  <c r="B43" i="1"/>
  <c r="B44" i="1"/>
  <c r="B45" i="1"/>
  <c r="B46" i="1"/>
  <c r="B47" i="1"/>
  <c r="B48" i="1"/>
  <c r="B49" i="1"/>
  <c r="B50" i="1"/>
  <c r="B51" i="1"/>
  <c r="B41" i="1"/>
  <c r="G33" i="1"/>
  <c r="G29" i="1"/>
  <c r="B29" i="1"/>
  <c r="B31" i="1"/>
  <c r="B32" i="1"/>
  <c r="B33" i="1"/>
  <c r="B34" i="1"/>
  <c r="B35" i="1"/>
  <c r="G13" i="1"/>
  <c r="G17" i="1"/>
  <c r="B10" i="1"/>
  <c r="B11" i="1"/>
  <c r="B12" i="1"/>
  <c r="B13" i="1"/>
  <c r="B14" i="1"/>
  <c r="B15" i="1"/>
  <c r="B16" i="1"/>
  <c r="B17" i="1"/>
  <c r="B18" i="1"/>
  <c r="B19" i="1"/>
  <c r="B9" i="1"/>
  <c r="G25" i="1" l="1"/>
  <c r="G9" i="1"/>
  <c r="D30" i="1"/>
  <c r="D31" i="1"/>
  <c r="D17" i="1"/>
  <c r="D19" i="1"/>
  <c r="G44" i="1"/>
  <c r="G12" i="1"/>
  <c r="H7" i="6"/>
  <c r="D50" i="1"/>
  <c r="D48" i="1"/>
  <c r="D46" i="1"/>
  <c r="D44" i="1"/>
  <c r="D42" i="1"/>
  <c r="D41" i="1"/>
  <c r="D35" i="1"/>
  <c r="D33" i="1"/>
  <c r="D32" i="1"/>
  <c r="D28" i="1"/>
  <c r="D27" i="1"/>
  <c r="D26" i="1"/>
  <c r="D12" i="1"/>
  <c r="D15" i="1"/>
  <c r="D16" i="1"/>
  <c r="D18" i="1"/>
  <c r="H7" i="8"/>
  <c r="H7" i="9"/>
  <c r="D43" i="1" l="1"/>
  <c r="D47" i="1"/>
  <c r="D51" i="1"/>
  <c r="D45" i="1"/>
  <c r="D49" i="1"/>
  <c r="D34" i="1"/>
  <c r="D29" i="1"/>
  <c r="D25" i="1"/>
  <c r="D11" i="1"/>
  <c r="D14" i="1"/>
  <c r="D10" i="1"/>
  <c r="D13" i="1"/>
  <c r="BI52" i="1"/>
  <c r="BH52" i="1"/>
  <c r="BG52" i="1"/>
  <c r="BH36" i="1"/>
  <c r="BG36" i="1"/>
  <c r="BI36" i="1"/>
  <c r="BH20" i="1"/>
  <c r="BG20" i="1"/>
  <c r="BI20" i="1"/>
  <c r="BE52" i="1" l="1"/>
  <c r="BD52" i="1"/>
  <c r="BF52" i="1"/>
  <c r="BE36" i="1"/>
  <c r="BD36" i="1"/>
  <c r="BF36" i="1"/>
  <c r="BE20" i="1"/>
  <c r="BD20" i="1"/>
  <c r="BF20" i="1"/>
  <c r="BC52" i="1"/>
  <c r="BB20" i="1"/>
  <c r="BA20" i="1"/>
  <c r="BB36" i="1"/>
  <c r="BA36" i="1"/>
  <c r="BB52" i="1"/>
  <c r="BA52" i="1"/>
  <c r="AY52" i="1"/>
  <c r="AX52" i="1"/>
  <c r="AZ52" i="1"/>
  <c r="AY36" i="1"/>
  <c r="AX36" i="1"/>
  <c r="AY20" i="1"/>
  <c r="AX20" i="1"/>
  <c r="BC36" i="1" l="1"/>
  <c r="BC20" i="1"/>
  <c r="AZ36" i="1"/>
  <c r="AZ20" i="1"/>
  <c r="H7" i="2" l="1"/>
  <c r="AW36" i="1"/>
  <c r="AV52" i="1"/>
  <c r="AU52" i="1"/>
  <c r="AV36" i="1"/>
  <c r="AU36" i="1"/>
  <c r="AV20" i="1"/>
  <c r="AU20" i="1"/>
  <c r="H7" i="5"/>
  <c r="H7" i="12"/>
  <c r="H7" i="7"/>
  <c r="H7" i="10"/>
  <c r="AW20" i="1" l="1"/>
  <c r="H7" i="4"/>
  <c r="BL52" i="1"/>
  <c r="H7" i="3"/>
  <c r="BL36" i="1"/>
  <c r="BL20" i="1"/>
  <c r="D9" i="1"/>
  <c r="AS20" i="1"/>
  <c r="AR20" i="1"/>
  <c r="AS36" i="1"/>
  <c r="AR36" i="1"/>
  <c r="AS52" i="1"/>
  <c r="AR52" i="1"/>
  <c r="AO39" i="1"/>
  <c r="AO23" i="1"/>
  <c r="AP52" i="1"/>
  <c r="AO52" i="1"/>
  <c r="AP36" i="1"/>
  <c r="AO36" i="1"/>
  <c r="AP20" i="1"/>
  <c r="AO20" i="1"/>
  <c r="B39" i="1"/>
  <c r="B23" i="1"/>
  <c r="BJ39" i="1"/>
  <c r="BK52" i="1"/>
  <c r="BJ52" i="1"/>
  <c r="AN52" i="1"/>
  <c r="AM52" i="1"/>
  <c r="AL52" i="1"/>
  <c r="AK52" i="1"/>
  <c r="AJ52" i="1"/>
  <c r="AI52" i="1"/>
  <c r="AH52" i="1"/>
  <c r="AG52" i="1"/>
  <c r="AF52" i="1"/>
  <c r="AE52" i="1"/>
  <c r="AD52" i="1"/>
  <c r="AC52" i="1"/>
  <c r="AB52" i="1"/>
  <c r="AA52" i="1"/>
  <c r="Z52" i="1"/>
  <c r="Y52" i="1"/>
  <c r="X52" i="1"/>
  <c r="W52" i="1"/>
  <c r="V52" i="1"/>
  <c r="U52" i="1"/>
  <c r="T52" i="1"/>
  <c r="R52" i="1"/>
  <c r="Q52" i="1"/>
  <c r="P52" i="1"/>
  <c r="O52" i="1"/>
  <c r="N52" i="1"/>
  <c r="L52" i="1"/>
  <c r="K52" i="1"/>
  <c r="I52" i="1"/>
  <c r="C52" i="1"/>
  <c r="B52" i="1"/>
  <c r="BK36" i="1"/>
  <c r="BJ36" i="1"/>
  <c r="AN36" i="1"/>
  <c r="AM36" i="1"/>
  <c r="AL36" i="1"/>
  <c r="AK36" i="1"/>
  <c r="AJ36" i="1"/>
  <c r="AI36" i="1"/>
  <c r="AH36" i="1"/>
  <c r="AG36" i="1"/>
  <c r="AF36" i="1"/>
  <c r="AE36" i="1"/>
  <c r="AD36" i="1"/>
  <c r="AC36" i="1"/>
  <c r="AB36" i="1"/>
  <c r="AA36" i="1"/>
  <c r="Z36" i="1"/>
  <c r="Y36" i="1"/>
  <c r="X36" i="1"/>
  <c r="W36" i="1"/>
  <c r="V36" i="1"/>
  <c r="U36" i="1"/>
  <c r="T36" i="1"/>
  <c r="R36" i="1"/>
  <c r="Q36" i="1"/>
  <c r="O36" i="1"/>
  <c r="N36" i="1"/>
  <c r="L36" i="1"/>
  <c r="K36" i="1"/>
  <c r="I36" i="1"/>
  <c r="H36" i="1"/>
  <c r="F36" i="1"/>
  <c r="E36" i="1"/>
  <c r="C36" i="1"/>
  <c r="B36" i="1"/>
  <c r="AN20" i="1"/>
  <c r="AM20" i="1"/>
  <c r="AL20" i="1"/>
  <c r="AK20" i="1"/>
  <c r="AJ20" i="1"/>
  <c r="AI20" i="1"/>
  <c r="AH20" i="1"/>
  <c r="AG20" i="1"/>
  <c r="AF20" i="1"/>
  <c r="AE20" i="1"/>
  <c r="AD20" i="1"/>
  <c r="AC20" i="1"/>
  <c r="AB20" i="1"/>
  <c r="AA20" i="1"/>
  <c r="Z20" i="1"/>
  <c r="Y20" i="1"/>
  <c r="X20" i="1"/>
  <c r="W20" i="1"/>
  <c r="V20" i="1"/>
  <c r="U20" i="1"/>
  <c r="T20" i="1"/>
  <c r="BK20" i="1"/>
  <c r="BJ20" i="1"/>
  <c r="R20" i="1"/>
  <c r="Q20" i="1"/>
  <c r="O20" i="1"/>
  <c r="N20" i="1"/>
  <c r="L20" i="1"/>
  <c r="K20" i="1"/>
  <c r="I20" i="1"/>
  <c r="H20" i="1"/>
  <c r="F20" i="1"/>
  <c r="E20" i="1"/>
  <c r="C20" i="1"/>
  <c r="B20" i="1"/>
  <c r="G36" i="1"/>
  <c r="G20" i="1" l="1"/>
  <c r="P20" i="1"/>
  <c r="M52" i="1"/>
  <c r="AT36" i="1"/>
  <c r="J36" i="1"/>
  <c r="AT52" i="1"/>
  <c r="AW52" i="1"/>
  <c r="AQ36" i="1"/>
  <c r="S36" i="1"/>
  <c r="P36" i="1"/>
  <c r="M36" i="1"/>
  <c r="S52" i="1"/>
  <c r="M20" i="1"/>
  <c r="S20" i="1"/>
  <c r="AQ20" i="1"/>
  <c r="AQ52" i="1"/>
  <c r="D36" i="1"/>
  <c r="J20" i="1"/>
  <c r="D52" i="1"/>
  <c r="AT20" i="1"/>
  <c r="D20" i="1"/>
  <c r="E52" i="1" l="1"/>
  <c r="F52" i="1" l="1"/>
  <c r="G52" i="1"/>
  <c r="J52" i="1" l="1"/>
  <c r="H52" i="1"/>
</calcChain>
</file>

<file path=xl/sharedStrings.xml><?xml version="1.0" encoding="utf-8"?>
<sst xmlns="http://schemas.openxmlformats.org/spreadsheetml/2006/main" count="872" uniqueCount="259">
  <si>
    <t>Công ty TNHH Kim May Organ (Việt Nam)</t>
  </si>
  <si>
    <t>Ban an toàn ONV</t>
  </si>
  <si>
    <t>Stt</t>
  </si>
  <si>
    <t>Công đoạn</t>
  </si>
  <si>
    <t>Tình trạng không an toàn</t>
  </si>
  <si>
    <t>Hình ảnh khắc phục</t>
  </si>
  <si>
    <t>Ngày hoàn tất</t>
  </si>
  <si>
    <t>Ngày phát hiện</t>
  </si>
  <si>
    <t>Tổng số</t>
  </si>
  <si>
    <t>Đã khắc phục</t>
  </si>
  <si>
    <t>Chưa khắc phục</t>
  </si>
  <si>
    <t>合計</t>
  </si>
  <si>
    <t>Kỳ hạn</t>
  </si>
  <si>
    <t>Số vụ không an toàn</t>
  </si>
  <si>
    <t>工場</t>
  </si>
  <si>
    <t>ミシン 家庭針</t>
  </si>
  <si>
    <t>ミシン 工業針 X1</t>
  </si>
  <si>
    <t>ミシン 工業針 X2</t>
  </si>
  <si>
    <t>ミシン 工業針 X3</t>
  </si>
  <si>
    <t>メリヤス A</t>
  </si>
  <si>
    <t>メリヤス B</t>
  </si>
  <si>
    <t xml:space="preserve">電子 </t>
  </si>
  <si>
    <t>品質保証 (QLCL)</t>
  </si>
  <si>
    <t>経営 (QLKD)</t>
  </si>
  <si>
    <t>4月</t>
  </si>
  <si>
    <t>5月</t>
  </si>
  <si>
    <t>6月</t>
  </si>
  <si>
    <t>7月</t>
  </si>
  <si>
    <t>8月</t>
  </si>
  <si>
    <t>9月</t>
  </si>
  <si>
    <t>10月</t>
  </si>
  <si>
    <t>11月</t>
  </si>
  <si>
    <t>12月</t>
  </si>
  <si>
    <t>1月</t>
  </si>
  <si>
    <t>2月</t>
  </si>
  <si>
    <t>3月</t>
  </si>
  <si>
    <t>Hình ảnh không đạt</t>
  </si>
  <si>
    <t>生産統括 (CTSX)</t>
  </si>
  <si>
    <t>NM/BP</t>
  </si>
  <si>
    <t>技術推進 (XTKT)</t>
  </si>
  <si>
    <t>Phân loại Ktra định kỳ-Hằng ngày</t>
  </si>
  <si>
    <t>Hằng ngày</t>
  </si>
  <si>
    <t>Định kỳ</t>
  </si>
  <si>
    <t>I. Số liệu kiểm tra tổng (định kỳ hằng tháng + hằng ngày)</t>
  </si>
  <si>
    <t>II. Số liệu kiểm tra định kỳ hằng tháng</t>
  </si>
  <si>
    <t>III. Số liệu kiểm tra hằng ngày</t>
  </si>
  <si>
    <t>01月</t>
  </si>
  <si>
    <t>02月</t>
  </si>
  <si>
    <t>03月</t>
  </si>
  <si>
    <t>Ngày kiểm tra: 01/04/2025 ~ 31/03/2026</t>
  </si>
  <si>
    <t>2025年度累計 (01/04/2025~31/03/2026)</t>
  </si>
  <si>
    <t>安全パトロール実施件数 (TÌNH TRẠNG KHÔNG AN TOÀN NĂM 2025-2026)</t>
  </si>
  <si>
    <t>TỔNG HỢP BÁO CÁO TÌNH TRẠNG KHÔNG AN TOÀN QLKD THÁNG 04/2025~03/2026</t>
  </si>
  <si>
    <t>TỔNG HỢP BÁO CÁO TÌNH TRẠNG KHÔNG AN TOÀN CTSX THÁNG  04/2025~03/2026</t>
  </si>
  <si>
    <t>TỔNG HỢP BÁO CÁO TÌNH TRẠNG KHÔNG AN TOÀN XTKT THÁNG  04/2025~03/2026</t>
  </si>
  <si>
    <t>TỔNG HỢP BÁO CÁO TÌNH TRẠNG KHÔNG AN TOÀN QLCL THÁNG  04/2025~03/2026</t>
  </si>
  <si>
    <t>TỔNG HỢP BÁO CÁO TÌNH TRẠNG KHÔNG AN TOÀN TECHNICS THÁNG 04/2025~03/2026</t>
  </si>
  <si>
    <t>TỔNG HỢP BÁO CÁO TÌNH TRẠNG KHÔNG AN TOÀN KIM DỆT B THÁNG  04/2025~03/2026</t>
  </si>
  <si>
    <t>TỔNG HỢP BÁO CÁO TÌNH TRẠNG KHÔNG AN TOÀN KIM DỆT A THÁNG  04/2025~03/2026</t>
  </si>
  <si>
    <t>TỔNG HỢP BÁO CÁO TÌNH TRẠNG KHÔNG AN TOÀN KCN3 THÁNG  04/2025~03/2026</t>
  </si>
  <si>
    <t>TỔNG HỢP BÁO CÁO TÌNH TRẠNG KHÔNG AN TOÀN KCN2 THÁNG  04/2025~03/2026</t>
  </si>
  <si>
    <t>TỔNG HỢP BÁO CÁO TÌNH TRẠNG KHÔNG AN TOÀN KCN1 THÁNG 04/2025~03/2026</t>
  </si>
  <si>
    <t>TỔNG HỢP BÁO CÁO TÌNH TRẠNG KHÔNG AN TOÀN KGĐ THÁNG 04/2025~03/2026</t>
  </si>
  <si>
    <t>KCn3</t>
  </si>
  <si>
    <t>CĐ Mekki</t>
  </si>
  <si>
    <t>Cửa cuốn bị kẹt, bung ra ngoài khung cửa</t>
  </si>
  <si>
    <t>Dây điện đi trên khung sắt cửa sổ, nguy cơ bị chuột cắn, nứt vỏ làm điện giật nhân viên khi làm việc</t>
  </si>
  <si>
    <t>ĐỊnh kỳ</t>
  </si>
  <si>
    <t>CĐ Jido</t>
  </si>
  <si>
    <t>Cửa ra vào bị hư bung thanh chặn cửa, nguy cơ va vấp vào chân khi di chuyên</t>
  </si>
  <si>
    <t>Nhân viên sử dụng điện tại máy để sạc các cục sạc máy, phin dự phòng, nguy cơ chạm chập hư hỏng thiết bị</t>
  </si>
  <si>
    <t>NM3</t>
  </si>
  <si>
    <t>CĐ Tiện</t>
  </si>
  <si>
    <t>Khung đèn bị bung ra khỏi máng, nguy cơ rơi rớt gây mấy an toàn</t>
  </si>
  <si>
    <t>Sảnh vào nhà máy</t>
  </si>
  <si>
    <t>KDB</t>
  </si>
  <si>
    <t>Kho kensa nhà xe NM2</t>
  </si>
  <si>
    <t>Kho tạm NM2</t>
  </si>
  <si>
    <t>Khu vực đánh bóng NM2</t>
  </si>
  <si>
    <t xml:space="preserve">Vật dụng vệ sinh che khuất  nguồn điện  ( ổ cắm ) có  thể bị điện giật hoặc cháy khi nhân viên bất cẩn </t>
  </si>
  <si>
    <t xml:space="preserve">Khu vực để nhiều   vật tư dễ cháy  lôn xộn  không sắp xếp gọn gàng tiềm ẩn  nguy cơ cháy </t>
  </si>
  <si>
    <t xml:space="preserve">Kho tập trung nhiều vật tư không lối ra vào ( bao bì đính dầu... ) hội tụ đầy tủ 3 yếu tố gây nên sự cố cháy </t>
  </si>
  <si>
    <t>KCN1</t>
  </si>
  <si>
    <t>CĐ Kokuin</t>
  </si>
  <si>
    <t>Máy in nắn số 5 không có nắp che dây đai an toàn, nguy hiểm khi làm việc</t>
  </si>
  <si>
    <t>Nhân viên IT khi thực hiện làm việc trên laphong sử dụng thang chữ A để leo không đảm bảo an toàn.</t>
  </si>
  <si>
    <t>IT</t>
  </si>
  <si>
    <t>CĐ Hiratory</t>
  </si>
  <si>
    <t>Máng điện bị hở, dây điện không có ốp bảo vệ, nguy cơ bị chuột cắn chạm chập</t>
  </si>
  <si>
    <t>Dây điện đi dưới rãnh thoát nước, nguy hiểm khi làm việc</t>
  </si>
  <si>
    <t>Khu vực tủ điện gần phòng CNC</t>
  </si>
  <si>
    <t>Vật tư, thùng giấy dễ cháy để trước cản trở lối ra vào tủ điện và có nguy cơ chạm chập xảy ra cháy thùng</t>
  </si>
  <si>
    <t>Kỹ nghệ sắt</t>
  </si>
  <si>
    <t>Tủ điện khoan gắn trực tiếp vào khung sắt, nguy cơ chạm chập truyền điện vào khung sắt gây nguy hiểm cho nhân viên</t>
  </si>
  <si>
    <t>KCN2</t>
  </si>
  <si>
    <t>Khu vực hành lang KCN2  -Nhà ăn</t>
  </si>
  <si>
    <t>Tường hành lang bị bong tróc, nguy cơ rớt xuống nhân viên di chuyển bên dưới</t>
  </si>
  <si>
    <t>Bóng đèn buồng thang bị hư nhưng không được sửa chữa thay thế, hiện tại đang sử dụng 2 bóng đèn ghim ổ cắm để chiếu sáng cho buồng thang, 1 cái có chuôi và 1 cái không chuôi cắm trực tiếp vào ổ điện, nguy hiểm cho người bảo trì khi thực hiện làm việc tại buồng thang này.</t>
  </si>
  <si>
    <t>KCN3</t>
  </si>
  <si>
    <t>Buồng thang nâng hàng</t>
  </si>
  <si>
    <t>CĐ Ngoại Quan (trên trần la phông khu vực máy DB Magic)</t>
  </si>
  <si>
    <t>Dây điện đi trần bị chuột cắn lòi cả dây đồng, nguy cơ bị nghẽn mạnh, chạm chập, cháy nổ</t>
  </si>
  <si>
    <t>Bàn ngoại quan gần bareru</t>
  </si>
  <si>
    <t>Nhà xe</t>
  </si>
  <si>
    <t>Xe bị chảy xăng, nguy cơ chảy nổ</t>
  </si>
  <si>
    <t>Cô lập xe, thường xuyên kiểm tra để đề phòng cháy nổ</t>
  </si>
  <si>
    <t>Nhân viên thực hiện vệ sinh dầu dò của bồn XLNT đầu ra mà không tất bơm hóa chất, khi kiểm tra ghi nhận nồng độ pH vượt ngưỡng pH&gt;10</t>
  </si>
  <si>
    <t>XLNT, Bồn sô 18&amp;19</t>
  </si>
  <si>
    <t>Khu vực máy lạnh gần bồn Nito</t>
  </si>
  <si>
    <t>Máng xối mục nát</t>
  </si>
  <si>
    <t>Ổ cắm điện không đảm bảo an toàn, phích cắm bị hở</t>
  </si>
  <si>
    <t>. Đã viết phiếu yêu cầu sử chữa máng xối hư</t>
  </si>
  <si>
    <t>Nhân viên IT tham gia tập huấn An Toàn leo cao.
=&gt; Đã hoàn tất</t>
  </si>
  <si>
    <t>QOA</t>
  </si>
  <si>
    <t>Nắp bao che dây đai máy không đảm bảo an toàn</t>
  </si>
  <si>
    <t>Hiratory</t>
  </si>
  <si>
    <t>XTKT</t>
  </si>
  <si>
    <t>Điện lạnh</t>
  </si>
  <si>
    <t>Nhân viên điện lạnh không tuân thủ an toàn leo cao khi thực hiện vệ sinh giàn lạnh. Nguy hiểm khi làm việc</t>
  </si>
  <si>
    <t>Van xả đáy bình khí nén CĐ Nhiệt bị thủng, xì lỗ</t>
  </si>
  <si>
    <t>Bình khí nén CĐ Nhiệt</t>
  </si>
  <si>
    <t>Sàn bị vỡ lòi lõm, dễ trượt ngã khi di chuyển</t>
  </si>
  <si>
    <t>Khu vực Cầu thang lầu 1</t>
  </si>
  <si>
    <t>Đã nhắc nhở nhân viên, khảo sát lập giàn giáo để đảm bảo an toàn 15/06/2025</t>
  </si>
  <si>
    <t>Thang máy</t>
  </si>
  <si>
    <t>Cửa thang máy bị hư, kẹt, khó đóng mở nguy hiểm khi sử dụng và ảnh hưởng đến thời gian làm việc cảu nhân viên</t>
  </si>
  <si>
    <t>Thanh ray, cảm biết cửa bị hư. Cửa đóng mạnh và không an toàn khi sử dụng</t>
  </si>
  <si>
    <t>NM4</t>
  </si>
  <si>
    <t>Cấp dưỡng</t>
  </si>
  <si>
    <t>Đơn vị Sopet Gas đã hỗ trợ khắc phục</t>
  </si>
  <si>
    <t>Van xả khí gas bị hở</t>
  </si>
  <si>
    <t>CĐ Shisen</t>
  </si>
  <si>
    <t>Mưa tạt vào nhà xưởng theo máng điện và theo đường ống hút mùi</t>
  </si>
  <si>
    <t>Kho chứa dầu CĐ Nhiệt</t>
  </si>
  <si>
    <t>Mưa tạt vào theo đường quạt hút, nguy cơ xảy ra chạm chập, cháy nổ</t>
  </si>
  <si>
    <t>CĐ Sorotta</t>
  </si>
  <si>
    <t>Ổ điện lắp đặt trên khung sắt không an toàn, nguy cơ chạm chập truyền điện vào khung sắt</t>
  </si>
  <si>
    <t>Bãi xe</t>
  </si>
  <si>
    <t>Nhân viên hút thuốc tại nhà xe, nguy cơ cháy nổ xảy ra</t>
  </si>
  <si>
    <t>Bộ nồi rung, bộ xếp kim máy Mimi số 4 khi vận hành phát ra tiếng kêu rất lớn, ảnh hưởng đến sức khỏe nhân viên khi làm việc</t>
  </si>
  <si>
    <t>CĐ Mimisuri</t>
  </si>
  <si>
    <t>NM5</t>
  </si>
  <si>
    <t>Kho vật tư</t>
  </si>
  <si>
    <t>Nhân viên nhà máy, KTSX để xe tại kho vật tư gây nhiều nguy hiểm</t>
  </si>
  <si>
    <t>CĐ QOA</t>
  </si>
  <si>
    <t>Cây nước uống đã cũ, hư hỏng nhiều, không đảm bảo an toàn vệ sinh khi sử dụng</t>
  </si>
  <si>
    <t>Kho kim Mekki</t>
  </si>
  <si>
    <t>Dung môi để trên ổ điện, nguy cơ cháy nổ cao</t>
  </si>
  <si>
    <t>Băng tải bị lệch, đá mài bị mòn tạo độ hở lớn &gt;5mm. Nguy hiểm khi sử dụng</t>
  </si>
  <si>
    <t>Đã nhắc nhỡ nhân viên tuân thủ hút thuốc đúng nơi qui định.</t>
  </si>
  <si>
    <t>Khu vực kho tạm</t>
  </si>
  <si>
    <t>Máy móc của NCC sử dụng dây điện đưa qua cửa cuốn không đảm bảo an toàn</t>
  </si>
  <si>
    <t>Nắp cống bị hư, không đảm bảo an toàn khi làm việc</t>
  </si>
  <si>
    <t>Nắp cống khu vực trạm điện</t>
  </si>
  <si>
    <t>Dây điện không đi vào trong ống, không gọn gàng, nguy cơ rò rỉ khi làm việc</t>
  </si>
  <si>
    <t xml:space="preserve">Vật tư dễ cháy tập trung quá nhiều tại kho, cần có kế hoạch sàn lọc và loại bỏ bớt để ngăn ngừa cháy nổ </t>
  </si>
  <si>
    <t>Thang đi bộ nhà xe</t>
  </si>
  <si>
    <t>Thang đi bị bung mối hàn, nguy hiểm khi di chuyển</t>
  </si>
  <si>
    <t>CĐ XLNT</t>
  </si>
  <si>
    <t>Đơn vị cung cấp Acid để chất thùng lên nhau khi vận chuyển, nguy cơ tràn đổ gây nguy hiểm</t>
  </si>
  <si>
    <t>Ống hút đóng nhiều hơi hóa chất, cặn bẩn có nguy cơ cháy khi tiếp xúc với Nhiệt, tia lửa</t>
  </si>
  <si>
    <t>Đóng gói KCN3 - Khu vực vệ sinh đầu bơm keo</t>
  </si>
  <si>
    <t>Đá mài hở quá quy định (&gt;3mm), bệ đỡ vật mài lỏng không cố định chắc chắn.</t>
  </si>
  <si>
    <t>CĐ Eguri</t>
  </si>
  <si>
    <t>CĐ Sakitsuke</t>
  </si>
  <si>
    <t>Dây đai không có nắp bao che, không đảm bảo an toàn khi làm việc</t>
  </si>
  <si>
    <t>Máy số 18: Nắp bao che không bao hết dây đai, phần dây đai bị lòi ra ngoài gây nguy hiểm cho nhân viên</t>
  </si>
  <si>
    <t>CĐ Soorota</t>
  </si>
  <si>
    <t>Bộ phận truyền động máy không có nắp bao che, nguy hiểm khi làm việc</t>
  </si>
  <si>
    <t>CĐ Lựa cong</t>
  </si>
  <si>
    <t xml:space="preserve">Máy số 1: bộ phận truyền động không có nắp bao che </t>
  </si>
  <si>
    <t>Dụng cụ, vật tư để ở khu vực cục nóng máy lạnh, nguy cơ cháy cáo</t>
  </si>
  <si>
    <t>Khu vực cục nóng máy lạnh KCN1</t>
  </si>
  <si>
    <t>Dây điện giăng giữa đường đi, nguy cơ vướng dây và dẫm đạp rò rỉ điện gây tai nạn</t>
  </si>
  <si>
    <t>Dây đai của máy không có nắp bao che</t>
  </si>
  <si>
    <t>CĐ Phay</t>
  </si>
  <si>
    <t>Khu vực đại tu máy</t>
  </si>
  <si>
    <t>Nhà xe bám nhiều rong rêu, gây trơn trượt khi di chuyển</t>
  </si>
  <si>
    <t>Bàn làm khuôn CĐ Mizokiri</t>
  </si>
  <si>
    <t>Góc cạnh của máng đèn sắc nhọn, nguy cơ gây tai nạn</t>
  </si>
  <si>
    <t>Nhân viên sạc cục sạc dự phòng tại khu vực làm việc</t>
  </si>
  <si>
    <t>CĐ Hashikezuri</t>
  </si>
  <si>
    <t>Máy Hashike số 6,7,8 nắp bao che dây đai không đảm bảo an toàn</t>
  </si>
  <si>
    <t>Khu vực máy công cụ</t>
  </si>
  <si>
    <t>Máy mài 2 đá không có nắp bao che dây đai để đảm bảo an toàn</t>
  </si>
  <si>
    <t>Máy cắt kim có bộ phận lưỡi cắt sắc bén có nguy cơ xảy ra tai nạn nếu sơ ý, cần có biện pháp đảm bảo an toàn cho nhân viên</t>
  </si>
  <si>
    <t>CĐ Mizokiri (Máy sửa kim)</t>
  </si>
  <si>
    <t>Dây đai không được bao che toàn bộ, nguy cơ tiềm ẩn tai nạn</t>
  </si>
  <si>
    <t>Đã viết phiếu yêu cầu XTKT qua khảo sát ( Kỳ hạn khắc phục tháng 11/2025)</t>
  </si>
  <si>
    <t>31/09/2025</t>
  </si>
  <si>
    <t>Khu vực máy nén khí</t>
  </si>
  <si>
    <t>Ổ điện tại khu vực máy nén khí có thể bị mưa tạt vào gây chạm chập nguy hiểm</t>
  </si>
  <si>
    <t>KGĐ</t>
  </si>
  <si>
    <t>Giày BH, Ủng nhân viên mang bị hư, rách cần kiểm tra và thay thế để đảm bảo an toàn khi làm viêc</t>
  </si>
  <si>
    <t>Nhân viên phơi giày trên khu vực cục nóng máy lạnh</t>
  </si>
  <si>
    <t>Shisen</t>
  </si>
  <si>
    <t>Kataoshi</t>
  </si>
  <si>
    <t>Nhân viên sạc cục sạc dự phòng tại ổ điện của máy</t>
  </si>
  <si>
    <t>Kho dầu CĐ Nhiệt</t>
  </si>
  <si>
    <t>Đồ mở nắp phuy bằng sắt, nguy cơ gây ra tia lửa làm cháy nổ</t>
  </si>
  <si>
    <t>16/10/2025 Ủng vẫn chưa có để xuất</t>
  </si>
  <si>
    <t>Dây điện ngắn, nhân viên kéo căng để sử dụng quạt làm dây bị hư hại, nguy cơ bị điện giật</t>
  </si>
  <si>
    <t>Khu vực Cyclone CĐ Mimi-Sentou</t>
  </si>
  <si>
    <t>Dốc thềm bị hư hại, lún, nguy hiểm khi di chuyển</t>
  </si>
  <si>
    <t>Hành lang khu vực máy nén khí gần CĐ QOA</t>
  </si>
  <si>
    <t>Tấm sắt trải nắp mương dẫn bị bị vênh, dễ gây va vấp té ngã khi di chuyển</t>
  </si>
  <si>
    <t>Phòng rửa kim Torikuro</t>
  </si>
  <si>
    <t>Khu vực máy rửa dầu</t>
  </si>
  <si>
    <t>Dâầu rơi ngoài khu vựa cửa ra vào phòng rửa kim, nguy cơ trượt ngã gây tai nạn</t>
  </si>
  <si>
    <t>Mimisuri</t>
  </si>
  <si>
    <t>Máy sấy khi hoạt động có thể mở ra và gây nguy hiểm =&gt; yêu cầu gắn bảo biến dừng máy khi mở lồng quay</t>
  </si>
  <si>
    <t>Nắp che dây đai khi thiết kế có khoảng hở gần với vị trí điều chỉnh bộ băng nhám có thể gây nguy hiểm cho nhân viên</t>
  </si>
  <si>
    <t>Tempa</t>
  </si>
  <si>
    <t>Cây đẩy khuôn CĐ Tempa dài gây nhiều nguy hiểm cho nhân viên</t>
  </si>
  <si>
    <t>Nắp gỗ bị mục, nguy cơ khi di chuyển bên trong nhà xưởng</t>
  </si>
  <si>
    <t>Máy Sakimigari có bộ phận quay không được bao che, nguy cơ kẹt tay vào máy</t>
  </si>
  <si>
    <t>XLNT</t>
  </si>
  <si>
    <t>Hóa chất đang sử dụng để gần nhau, nguy cơ phản ứng hóa học có thể gây ra cháy</t>
  </si>
  <si>
    <t>Mặt đường bị hư hại, khi đẩy kim di chuyển qua lại có khả năng bị va vấp, té ngã</t>
  </si>
  <si>
    <t>31/11/2025</t>
  </si>
  <si>
    <t>Nhà máy  đã khắc phục chỉnh khe hở giữa 2 lưỡi dao cắt kim nhỏ hơn ngón tay.</t>
  </si>
  <si>
    <t>Đóng gói KCN3</t>
  </si>
  <si>
    <t>Phần băng chuyền có nhiệt độ nóng không được bao che toàn bộ có thể gây bỏng cho nhân viên khi làm việc</t>
  </si>
  <si>
    <t>Máy mài 2 đá khi có khoảng hở lớn khi sử dụng có nguy cơ bị quấn , kẹt tay vào máy</t>
  </si>
  <si>
    <t>Máy bơm khi sử dụng không lắp nắp bao che dây đai, nguy hiểm khi làm việc</t>
  </si>
  <si>
    <t>Ribetto</t>
  </si>
  <si>
    <t>Đường ống bơm axit bị xì, cần khắc phục để không gây ảnh hưởng đến sức khỏe nhân viên</t>
  </si>
  <si>
    <t>Máy đánh bóng CNC không có nắp bao che dây đai</t>
  </si>
  <si>
    <t>Khu vực máy CNC</t>
  </si>
  <si>
    <t>Nhân viên hút thuốc trong Toilet</t>
  </si>
  <si>
    <t>Nhân viên sạc điện thoại tại khu vực làm việc</t>
  </si>
  <si>
    <t>Mimi - Sentou</t>
  </si>
  <si>
    <t>Cửa ra vào bị hư, cửa đóng lại rất mạnh nguy hiểm cho nhân viên khi di chuyển</t>
  </si>
  <si>
    <t>Máy Mimi còn sử dụng ống hút bụi bằng nhựa, nguy cơ cháy (2/10 máy)</t>
  </si>
  <si>
    <t>Lò nhiệt Máy Màng co dùng để rút nhiệt khi sản phẩm chạy vào , ra nên cần có khoảng hở để băng tải chạy .
Ngoài ra nếu sản phẩm bị kẹt , NV sẽ ngưng máy và sử dụng găng tay để lấy ra nhanh chóng ( để lâu sẽ hư Bao bì và có thể gây cháy )
=&gt; Nhà máy không làm</t>
  </si>
  <si>
    <t>Máy chỉ hoạt động 5-10 phút/ngày. Yêu cầu nhân viên tuân thủ quy trình làm việc, không cần gắn cảm biển dừng máy</t>
  </si>
  <si>
    <t>Nhân viên leo lên máng thu nước ép bùn để lấy bùn thải, nguy hiểm khi làm viêc</t>
  </si>
  <si>
    <t>Nắp che dây đai bị khuyết lộ phần dây đai ra ngoài, nguy hiểm khi làm việc</t>
  </si>
  <si>
    <t>Hành lang khu vực nhà xe</t>
  </si>
  <si>
    <t>Nắp công bị mục, nguy hiểm khi di chuyển bên trong nhà máy</t>
  </si>
  <si>
    <t>Chai xịt sau khi sử đụng dể gần tủ điện điều khiển, nguy cơ cháy nổ cao</t>
  </si>
  <si>
    <t>Cửa kho dầu</t>
  </si>
  <si>
    <t>Cửa hư bị bung bản lề rớt ra bên ngoài</t>
  </si>
  <si>
    <t>Mekki</t>
  </si>
  <si>
    <t>Bareru</t>
  </si>
  <si>
    <t>Bình khí nén để tại khu vực tủ điện có nguy cơ xảy ra cháy nổ</t>
  </si>
  <si>
    <t>Đường ống xử lý khí thải bị nứt, rách. Khí thải thoát ra ngoài công đoạn ảnh hưởng đến sức khỏe nhân viên</t>
  </si>
  <si>
    <t>Bộ phận móc neo của xe nâng khuôn bị hư chốt chặn, nguy cơ rớt va đập</t>
  </si>
  <si>
    <t>do máy Mạ ko ngừng được do sản xuất cao , tới ngày nghĩ lễ 30/4 khắc phục.Khắc phục tạm  thời là dán băng keo các vị trí nứt</t>
  </si>
  <si>
    <t>Xe này của XTKT đã chuyển về XTKT</t>
  </si>
  <si>
    <t>Xe này của XTKT đem qua NM sửa máy đã chuyển về XTKT</t>
  </si>
  <si>
    <t>Thùng hóa chất mở nắp, nguy cơ hơi hóa chất bốc bên gây ngộ độc cháy nổ</t>
  </si>
  <si>
    <t>Kho hóa chất</t>
  </si>
  <si>
    <t>Kokuin</t>
  </si>
  <si>
    <t>Xe đẩy kim trơn do dầu nhớt và không có gờ bao, nguy cơ ngã đổ kim khi di chuyển</t>
  </si>
  <si>
    <t>Bình nước uống bị hư nút nhấn gây tràn đổ nước ra ngoài sàn</t>
  </si>
  <si>
    <t>Đã liên lạc với bộ phận Tổng Vụ chờ thay thế</t>
  </si>
  <si>
    <t>29/02/2026</t>
  </si>
  <si>
    <t>今週合計
(23/03 ~ 30/03/2026)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</si>
</sst>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0"/>
      <name val="Arial"/>
      <family val="2"/>
    </font>
    <font>
      <sz val="10"/>
      <color indexed="10"/>
      <name val="ＭＳ Ｐゴシック"/>
    </font>
    <font>
      <sz val="10"/>
      <color indexed="9"/>
      <name val="ＭＳ Ｐゴシック"/>
    </font>
    <font>
      <sz val="10"/>
      <color indexed="8"/>
      <name val="ＭＳ Ｐゴシック"/>
    </font>
    <font>
      <sz val="10"/>
      <color indexed="62"/>
      <name val="ＭＳ Ｐゴシック"/>
    </font>
    <font>
      <b/>
      <sz val="10"/>
      <color indexed="9"/>
      <name val="ＭＳ Ｐゴシック"/>
    </font>
    <font>
      <b/>
      <sz val="10"/>
      <color indexed="63"/>
      <name val="ＭＳ Ｐゴシック"/>
    </font>
    <font>
      <b/>
      <sz val="15"/>
      <color indexed="56"/>
      <name val="ＭＳ Ｐゴシック"/>
    </font>
    <font>
      <i/>
      <sz val="10"/>
      <color indexed="23"/>
      <name val="ＭＳ Ｐゴシック"/>
    </font>
    <font>
      <sz val="10"/>
      <color indexed="20"/>
      <name val="ＭＳ Ｐゴシック"/>
    </font>
    <font>
      <b/>
      <sz val="13"/>
      <color indexed="56"/>
      <name val="ＭＳ Ｐゴシック"/>
    </font>
    <font>
      <b/>
      <sz val="18"/>
      <color indexed="56"/>
      <name val="ＭＳ Ｐゴシック"/>
    </font>
    <font>
      <b/>
      <sz val="11"/>
      <color indexed="56"/>
      <name val="ＭＳ Ｐゴシック"/>
    </font>
    <font>
      <b/>
      <sz val="10"/>
      <color indexed="52"/>
      <name val="ＭＳ Ｐゴシック"/>
    </font>
    <font>
      <sz val="10"/>
      <color indexed="17"/>
      <name val="ＭＳ Ｐゴシック"/>
    </font>
    <font>
      <sz val="10"/>
      <color indexed="52"/>
      <name val="ＭＳ Ｐゴシック"/>
    </font>
    <font>
      <b/>
      <sz val="10"/>
      <color indexed="8"/>
      <name val="ＭＳ Ｐゴシック"/>
    </font>
    <font>
      <sz val="10"/>
      <color indexed="60"/>
      <name val="ＭＳ Ｐゴシック"/>
    </font>
    <font>
      <sz val="8"/>
      <name val="Arial"/>
      <family val="2"/>
    </font>
    <font>
      <sz val="11"/>
      <color indexed="12"/>
      <name val="Times New Roman"/>
      <family val="1"/>
    </font>
    <font>
      <b/>
      <sz val="18"/>
      <name val="Arial"/>
      <family val="2"/>
    </font>
    <font>
      <b/>
      <sz val="10"/>
      <name val="Arial"/>
      <family val="2"/>
    </font>
    <font>
      <sz val="10"/>
      <color indexed="12"/>
      <name val="Arial"/>
      <family val="2"/>
    </font>
    <font>
      <sz val="10"/>
      <name val="Arial"/>
      <family val="2"/>
    </font>
    <font>
      <b/>
      <sz val="14"/>
      <color indexed="12"/>
      <name val="Arial"/>
      <family val="2"/>
    </font>
    <font>
      <b/>
      <sz val="14"/>
      <color indexed="12"/>
      <name val="Times New Roman"/>
      <family val="1"/>
    </font>
    <font>
      <b/>
      <sz val="14"/>
      <color indexed="10"/>
      <name val="Times New Roman"/>
      <family val="1"/>
    </font>
    <font>
      <b/>
      <sz val="14"/>
      <color indexed="10"/>
      <name val="Arial"/>
      <family val="2"/>
    </font>
    <font>
      <sz val="11"/>
      <color indexed="10"/>
      <name val="Times New Roman"/>
      <family val="1"/>
    </font>
    <font>
      <sz val="11"/>
      <name val="Times New Roman"/>
      <family val="1"/>
    </font>
    <font>
      <sz val="10"/>
      <name val="Times New Roman"/>
      <family val="1"/>
    </font>
    <font>
      <sz val="9"/>
      <name val="Times New Roman"/>
      <family val="1"/>
    </font>
    <font>
      <b/>
      <sz val="11"/>
      <name val="Times New Roman"/>
      <family val="1"/>
    </font>
    <font>
      <b/>
      <sz val="11"/>
      <color indexed="8"/>
      <name val="Times New Roman"/>
      <family val="1"/>
    </font>
    <font>
      <b/>
      <sz val="11"/>
      <color indexed="10"/>
      <name val="Times New Roman"/>
      <family val="1"/>
    </font>
    <font>
      <b/>
      <sz val="16"/>
      <color indexed="12"/>
      <name val="Times New Roman"/>
      <family val="1"/>
    </font>
    <font>
      <sz val="10"/>
      <color indexed="10"/>
      <name val="Arial"/>
      <family val="2"/>
    </font>
    <font>
      <b/>
      <sz val="10"/>
      <color indexed="10"/>
      <name val="Arial"/>
      <family val="2"/>
    </font>
    <font>
      <sz val="8"/>
      <name val="Meiryo UI"/>
      <family val="2"/>
    </font>
    <font>
      <b/>
      <sz val="16"/>
      <name val="Arial"/>
      <family val="2"/>
    </font>
    <font>
      <sz val="11"/>
      <color indexed="8"/>
      <name val="Times New Roman"/>
      <family val="1"/>
    </font>
    <font>
      <sz val="10"/>
      <color indexed="12"/>
      <name val="Times New Roman"/>
      <family val="1"/>
    </font>
    <font>
      <sz val="10"/>
      <color rgb="FF0000FF"/>
      <name val="Times New Roman"/>
      <family val="1"/>
    </font>
    <font>
      <sz val="11"/>
      <color rgb="FF0000FF"/>
      <name val="Times New Roman"/>
      <family val="1"/>
    </font>
    <font>
      <b/>
      <sz val="10"/>
      <color rgb="FFFF0000"/>
      <name val="Arial"/>
      <family val="2"/>
    </font>
    <font>
      <sz val="11"/>
      <color rgb="FFFF0000"/>
      <name val="Times New Roman"/>
      <family val="1"/>
    </font>
    <font>
      <sz val="10"/>
      <color rgb="FF0000FF"/>
      <name val="Arial"/>
      <family val="2"/>
    </font>
    <font>
      <sz val="10"/>
      <color rgb="FFFF0000"/>
      <name val="Arial"/>
      <family val="2"/>
    </font>
    <font>
      <sz val="14"/>
      <color rgb="FFFF0000"/>
      <name val="Times New Roman"/>
      <family val="1"/>
    </font>
    <font>
      <b/>
      <sz val="10"/>
      <color indexed="12"/>
      <name val="Arial"/>
      <family val="2"/>
    </font>
    <font>
      <sz val="9"/>
      <color rgb="FFFF0000"/>
      <name val="Times New Roman"/>
      <family val="1"/>
    </font>
  </fonts>
  <fills count="30">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5"/>
        <bgColor indexed="64"/>
      </patternFill>
    </fill>
    <fill>
      <patternFill patternType="solid">
        <fgColor indexed="46"/>
        <bgColor indexed="64"/>
      </patternFill>
    </fill>
    <fill>
      <patternFill patternType="solid">
        <fgColor indexed="47"/>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3"/>
        <bgColor indexed="64"/>
      </patternFill>
    </fill>
    <fill>
      <patternFill patternType="solid">
        <fgColor indexed="55"/>
        <bgColor indexed="64"/>
      </patternFill>
    </fill>
    <fill>
      <patternFill patternType="solid">
        <fgColor indexed="57"/>
        <bgColor indexed="64"/>
      </patternFill>
    </fill>
    <fill>
      <patternFill patternType="solid">
        <fgColor indexed="62"/>
        <bgColor indexed="64"/>
      </patternFill>
    </fill>
    <fill>
      <patternFill patternType="solid">
        <fgColor indexed="10"/>
        <bgColor indexed="64"/>
      </patternFill>
    </fill>
    <fill>
      <patternFill patternType="solid">
        <fgColor indexed="13"/>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4">
    <xf numFmtId="0" fontId="0" fillId="0" borderId="0"/>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2"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7"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2" fillId="15"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3" fillId="0" borderId="0"/>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1"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9" borderId="0" applyNumberFormat="0" applyBorder="0" applyAlignment="0" applyProtection="0">
      <alignment vertical="center"/>
    </xf>
    <xf numFmtId="0" fontId="11" fillId="0" borderId="0" applyNumberFormat="0" applyFill="0" applyBorder="0" applyAlignment="0" applyProtection="0">
      <alignment vertical="center"/>
    </xf>
    <xf numFmtId="0" fontId="5" fillId="20" borderId="2" applyNumberFormat="0" applyAlignment="0" applyProtection="0">
      <alignment vertical="center"/>
    </xf>
    <xf numFmtId="0" fontId="17" fillId="10" borderId="0" applyNumberFormat="0" applyBorder="0" applyAlignment="0" applyProtection="0">
      <alignment vertical="center"/>
    </xf>
    <xf numFmtId="0" fontId="23" fillId="3" borderId="4" applyNumberFormat="0" applyFont="0" applyAlignment="0" applyProtection="0">
      <alignment vertical="center"/>
    </xf>
    <xf numFmtId="0" fontId="15" fillId="0" borderId="3" applyNumberFormat="0" applyFill="0" applyAlignment="0" applyProtection="0">
      <alignment vertical="center"/>
    </xf>
    <xf numFmtId="0" fontId="4" fillId="8" borderId="1" applyNumberFormat="0" applyAlignment="0" applyProtection="0">
      <alignment vertical="center"/>
    </xf>
    <xf numFmtId="0" fontId="6" fillId="9" borderId="5" applyNumberFormat="0" applyAlignment="0" applyProtection="0">
      <alignment vertical="center"/>
    </xf>
    <xf numFmtId="0" fontId="9" fillId="6" borderId="0" applyNumberFormat="0" applyBorder="0" applyAlignment="0" applyProtection="0">
      <alignment vertical="center"/>
    </xf>
    <xf numFmtId="0" fontId="3" fillId="0" borderId="0">
      <alignment vertical="center"/>
    </xf>
    <xf numFmtId="0" fontId="14" fillId="5" borderId="0" applyNumberFormat="0" applyBorder="0" applyAlignment="0" applyProtection="0">
      <alignment vertical="center"/>
    </xf>
    <xf numFmtId="0" fontId="7" fillId="0" borderId="6" applyNumberFormat="0" applyFill="0" applyAlignment="0" applyProtection="0">
      <alignment vertical="center"/>
    </xf>
    <xf numFmtId="0" fontId="10"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9" borderId="1" applyNumberFormat="0" applyAlignment="0" applyProtection="0">
      <alignment vertical="center"/>
    </xf>
    <xf numFmtId="0" fontId="8"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6" fillId="0" borderId="9" applyNumberFormat="0" applyFill="0" applyAlignment="0" applyProtection="0">
      <alignment vertical="center"/>
    </xf>
  </cellStyleXfs>
  <cellXfs count="159">
    <xf numFmtId="0" fontId="0" fillId="0" borderId="0" xfId="0"/>
    <xf numFmtId="0" fontId="0" fillId="0" borderId="0" xfId="0" applyAlignment="1">
      <alignment horizontal="left"/>
    </xf>
    <xf numFmtId="0" fontId="0" fillId="0" borderId="0" xfId="0" applyAlignment="1">
      <alignment horizontal="center"/>
    </xf>
    <xf numFmtId="0" fontId="0" fillId="0" borderId="0" xfId="0" applyAlignment="1">
      <alignment horizontal="center" vertical="center" wrapText="1"/>
    </xf>
    <xf numFmtId="0" fontId="0" fillId="0" borderId="0" xfId="0" applyAlignment="1"/>
    <xf numFmtId="0" fontId="32" fillId="9" borderId="10" xfId="0" applyFont="1" applyFill="1" applyBorder="1" applyAlignment="1"/>
    <xf numFmtId="49" fontId="35" fillId="0" borderId="0" xfId="0" applyNumberFormat="1" applyFont="1" applyBorder="1" applyAlignment="1"/>
    <xf numFmtId="0" fontId="22" fillId="0" borderId="0" xfId="0" applyFont="1" applyAlignment="1"/>
    <xf numFmtId="49" fontId="35" fillId="0" borderId="0" xfId="0" applyNumberFormat="1" applyFont="1" applyBorder="1" applyAlignment="1">
      <alignment horizontal="center" vertical="center" wrapText="1"/>
    </xf>
    <xf numFmtId="0" fontId="38" fillId="0" borderId="10" xfId="0" applyFont="1" applyFill="1" applyBorder="1" applyAlignment="1">
      <alignment horizontal="left" vertical="center"/>
    </xf>
    <xf numFmtId="0" fontId="31" fillId="0" borderId="10" xfId="0" applyFont="1" applyBorder="1" applyAlignment="1">
      <alignment horizontal="center" vertical="center" wrapText="1"/>
    </xf>
    <xf numFmtId="0" fontId="31" fillId="0" borderId="10" xfId="0" applyFont="1" applyFill="1" applyBorder="1" applyAlignment="1">
      <alignment horizontal="center" vertical="center" wrapText="1"/>
    </xf>
    <xf numFmtId="3" fontId="29" fillId="0" borderId="10" xfId="0" applyNumberFormat="1" applyFont="1" applyFill="1" applyBorder="1" applyAlignment="1" applyProtection="1">
      <alignment horizontal="center" vertical="center"/>
      <protection hidden="1"/>
    </xf>
    <xf numFmtId="3" fontId="28" fillId="10" borderId="10" xfId="0" applyNumberFormat="1" applyFont="1" applyFill="1" applyBorder="1" applyAlignment="1" applyProtection="1">
      <alignment horizontal="center" vertical="center"/>
      <protection hidden="1"/>
    </xf>
    <xf numFmtId="3" fontId="33" fillId="9" borderId="10" xfId="0" applyNumberFormat="1" applyFont="1" applyFill="1" applyBorder="1" applyAlignment="1" applyProtection="1">
      <alignment horizontal="center"/>
      <protection hidden="1"/>
    </xf>
    <xf numFmtId="3" fontId="34" fillId="24" borderId="10" xfId="0" applyNumberFormat="1" applyFont="1" applyFill="1" applyBorder="1" applyAlignment="1" applyProtection="1">
      <alignment horizontal="center"/>
      <protection hidden="1"/>
    </xf>
    <xf numFmtId="0" fontId="0" fillId="0" borderId="0" xfId="0" applyAlignment="1" applyProtection="1">
      <alignment horizontal="left"/>
      <protection locked="0" hidden="1"/>
    </xf>
    <xf numFmtId="0" fontId="0" fillId="0" borderId="0" xfId="0" applyAlignment="1" applyProtection="1">
      <alignment horizontal="center"/>
      <protection locked="0" hidden="1"/>
    </xf>
    <xf numFmtId="14" fontId="36" fillId="0" borderId="0" xfId="0" applyNumberFormat="1" applyFont="1" applyAlignment="1" applyProtection="1">
      <alignment horizontal="center" vertical="center"/>
      <protection locked="0" hidden="1"/>
    </xf>
    <xf numFmtId="0" fontId="0" fillId="0" borderId="0" xfId="0" applyProtection="1">
      <protection locked="0" hidden="1"/>
    </xf>
    <xf numFmtId="0" fontId="0" fillId="0" borderId="0" xfId="0" applyAlignment="1" applyProtection="1">
      <alignment horizontal="center" vertical="center" wrapText="1"/>
      <protection locked="0" hidden="1"/>
    </xf>
    <xf numFmtId="0" fontId="20" fillId="0" borderId="11" xfId="0" applyFont="1" applyBorder="1" applyAlignment="1" applyProtection="1">
      <alignment horizontal="center"/>
      <protection locked="0" hidden="1"/>
    </xf>
    <xf numFmtId="0" fontId="25" fillId="0" borderId="10" xfId="0" applyFont="1" applyBorder="1" applyAlignment="1" applyProtection="1">
      <alignment horizontal="center" vertical="center" wrapText="1"/>
      <protection locked="0" hidden="1"/>
    </xf>
    <xf numFmtId="0" fontId="20" fillId="0" borderId="0" xfId="0" applyFont="1" applyAlignment="1" applyProtection="1">
      <alignment horizontal="center" vertical="center"/>
      <protection locked="0" hidden="1"/>
    </xf>
    <xf numFmtId="0" fontId="21" fillId="9" borderId="12" xfId="0" applyFont="1" applyFill="1" applyBorder="1" applyAlignment="1" applyProtection="1">
      <alignment horizontal="center" vertical="center" wrapText="1"/>
      <protection locked="0" hidden="1"/>
    </xf>
    <xf numFmtId="0" fontId="21" fillId="24" borderId="10" xfId="0" applyFont="1" applyFill="1" applyBorder="1" applyAlignment="1" applyProtection="1">
      <alignment horizontal="center" vertical="center" wrapText="1"/>
      <protection locked="0" hidden="1"/>
    </xf>
    <xf numFmtId="14" fontId="21" fillId="24" borderId="10" xfId="0" applyNumberFormat="1" applyFont="1" applyFill="1" applyBorder="1" applyAlignment="1" applyProtection="1">
      <alignment horizontal="center" vertical="center" wrapText="1"/>
      <protection locked="0" hidden="1"/>
    </xf>
    <xf numFmtId="14" fontId="37" fillId="9" borderId="10" xfId="0" applyNumberFormat="1" applyFont="1" applyFill="1" applyBorder="1" applyAlignment="1" applyProtection="1">
      <alignment horizontal="center" vertical="center" wrapText="1"/>
      <protection locked="0" hidden="1"/>
    </xf>
    <xf numFmtId="0" fontId="0" fillId="0" borderId="10" xfId="0" applyFill="1" applyBorder="1" applyAlignment="1" applyProtection="1">
      <alignment horizontal="center" vertical="center"/>
      <protection locked="0" hidden="1"/>
    </xf>
    <xf numFmtId="0" fontId="21" fillId="0" borderId="10" xfId="0" applyFont="1" applyFill="1" applyBorder="1" applyAlignment="1" applyProtection="1">
      <alignment horizontal="center" vertical="center"/>
      <protection locked="0" hidden="1"/>
    </xf>
    <xf numFmtId="0" fontId="21" fillId="0" borderId="10" xfId="0" applyFont="1" applyFill="1" applyBorder="1" applyAlignment="1" applyProtection="1">
      <alignment horizontal="center" vertical="center" wrapText="1"/>
      <protection locked="0" hidden="1"/>
    </xf>
    <xf numFmtId="14" fontId="21" fillId="0" borderId="10" xfId="0" applyNumberFormat="1" applyFont="1" applyFill="1" applyBorder="1" applyAlignment="1" applyProtection="1">
      <alignment horizontal="center" vertical="center"/>
      <protection locked="0" hidden="1"/>
    </xf>
    <xf numFmtId="0" fontId="19" fillId="0" borderId="10" xfId="0" applyFont="1" applyFill="1" applyBorder="1" applyAlignment="1" applyProtection="1">
      <alignment vertical="center" wrapText="1"/>
      <protection locked="0" hidden="1"/>
    </xf>
    <xf numFmtId="0" fontId="19" fillId="0" borderId="10" xfId="0" applyFont="1" applyFill="1" applyBorder="1" applyAlignment="1" applyProtection="1">
      <alignment wrapText="1"/>
      <protection locked="0" hidden="1"/>
    </xf>
    <xf numFmtId="0" fontId="28" fillId="0" borderId="10" xfId="19" applyFont="1" applyFill="1" applyBorder="1" applyAlignment="1" applyProtection="1">
      <alignment vertical="center" wrapText="1"/>
      <protection locked="0" hidden="1"/>
    </xf>
    <xf numFmtId="14" fontId="22" fillId="0" borderId="10" xfId="0" applyNumberFormat="1" applyFont="1" applyFill="1" applyBorder="1" applyAlignment="1" applyProtection="1">
      <alignment horizontal="center" vertical="center"/>
      <protection locked="0" hidden="1"/>
    </xf>
    <xf numFmtId="14" fontId="36" fillId="0" borderId="10" xfId="0" applyNumberFormat="1" applyFont="1" applyFill="1" applyBorder="1" applyAlignment="1" applyProtection="1">
      <alignment horizontal="center" vertical="center"/>
      <protection locked="0" hidden="1"/>
    </xf>
    <xf numFmtId="0" fontId="0" fillId="0" borderId="0" xfId="0" applyFill="1" applyProtection="1">
      <protection locked="0" hidden="1"/>
    </xf>
    <xf numFmtId="0" fontId="42" fillId="0" borderId="10" xfId="0" applyFont="1" applyFill="1" applyBorder="1" applyAlignment="1" applyProtection="1">
      <alignment vertical="center" wrapText="1"/>
      <protection locked="0" hidden="1"/>
    </xf>
    <xf numFmtId="0" fontId="40" fillId="0" borderId="10" xfId="0" applyFont="1" applyFill="1" applyBorder="1" applyAlignment="1" applyProtection="1">
      <alignment vertical="center" wrapText="1"/>
      <protection locked="0" hidden="1"/>
    </xf>
    <xf numFmtId="0" fontId="41" fillId="0" borderId="10" xfId="0" applyFont="1" applyFill="1" applyBorder="1" applyAlignment="1" applyProtection="1">
      <alignment vertical="center" wrapText="1"/>
      <protection locked="0" hidden="1"/>
    </xf>
    <xf numFmtId="0" fontId="43" fillId="0" borderId="10" xfId="19" applyFont="1" applyFill="1" applyBorder="1" applyAlignment="1" applyProtection="1">
      <alignment vertical="center" wrapText="1"/>
      <protection locked="0" hidden="1"/>
    </xf>
    <xf numFmtId="0" fontId="19" fillId="25" borderId="10" xfId="0" applyFont="1" applyFill="1" applyBorder="1" applyAlignment="1" applyProtection="1">
      <alignment vertical="center" wrapText="1"/>
      <protection locked="0" hidden="1"/>
    </xf>
    <xf numFmtId="0" fontId="19" fillId="25" borderId="10" xfId="0" applyFont="1" applyFill="1" applyBorder="1" applyAlignment="1" applyProtection="1">
      <alignment wrapText="1"/>
      <protection locked="0" hidden="1"/>
    </xf>
    <xf numFmtId="0" fontId="19" fillId="0" borderId="13" xfId="0" applyFont="1" applyFill="1" applyBorder="1" applyAlignment="1" applyProtection="1">
      <alignment wrapText="1"/>
      <protection locked="0" hidden="1"/>
    </xf>
    <xf numFmtId="0" fontId="29" fillId="25" borderId="10" xfId="0" applyFont="1" applyFill="1" applyBorder="1" applyAlignment="1" applyProtection="1">
      <alignment vertical="center" wrapText="1"/>
      <protection locked="0" hidden="1"/>
    </xf>
    <xf numFmtId="0" fontId="0" fillId="0" borderId="0" xfId="0" applyAlignment="1" applyProtection="1">
      <protection locked="0" hidden="1"/>
    </xf>
    <xf numFmtId="14" fontId="36" fillId="25" borderId="10" xfId="0" applyNumberFormat="1" applyFont="1" applyFill="1" applyBorder="1" applyAlignment="1" applyProtection="1">
      <alignment horizontal="center" vertical="center"/>
      <protection locked="0" hidden="1"/>
    </xf>
    <xf numFmtId="0" fontId="19" fillId="0" borderId="10" xfId="0" applyFont="1" applyFill="1" applyBorder="1" applyAlignment="1" applyProtection="1">
      <alignment vertical="center"/>
      <protection locked="0" hidden="1"/>
    </xf>
    <xf numFmtId="0" fontId="40" fillId="25" borderId="10" xfId="0" applyFont="1" applyFill="1" applyBorder="1" applyAlignment="1" applyProtection="1">
      <alignment vertical="center" wrapText="1"/>
      <protection locked="0" hidden="1"/>
    </xf>
    <xf numFmtId="0" fontId="0" fillId="0" borderId="0" xfId="0" applyAlignment="1" applyProtection="1">
      <alignment horizontal="center" vertical="center"/>
      <protection locked="0" hidden="1"/>
    </xf>
    <xf numFmtId="0" fontId="44" fillId="0" borderId="10" xfId="0" applyFont="1" applyBorder="1" applyAlignment="1" applyProtection="1">
      <alignment horizontal="center" vertical="center" wrapText="1"/>
      <protection locked="0" hidden="1"/>
    </xf>
    <xf numFmtId="0" fontId="24" fillId="0" borderId="10" xfId="0" applyFont="1" applyBorder="1" applyAlignment="1" applyProtection="1">
      <alignment horizontal="center" vertical="center"/>
      <protection hidden="1"/>
    </xf>
    <xf numFmtId="3" fontId="29" fillId="26" borderId="10" xfId="0" applyNumberFormat="1" applyFont="1" applyFill="1" applyBorder="1" applyAlignment="1" applyProtection="1">
      <alignment horizontal="center" vertical="center"/>
      <protection hidden="1"/>
    </xf>
    <xf numFmtId="3" fontId="28" fillId="26" borderId="10" xfId="0" applyNumberFormat="1" applyFont="1" applyFill="1" applyBorder="1" applyAlignment="1" applyProtection="1">
      <alignment horizontal="center" vertical="center"/>
      <protection hidden="1"/>
    </xf>
    <xf numFmtId="0" fontId="31" fillId="26" borderId="10" xfId="0" applyFont="1" applyFill="1" applyBorder="1" applyAlignment="1">
      <alignment horizontal="center" vertical="center" wrapText="1"/>
    </xf>
    <xf numFmtId="0" fontId="31" fillId="27" borderId="10" xfId="0" applyFont="1" applyFill="1" applyBorder="1" applyAlignment="1">
      <alignment horizontal="center" vertical="center" wrapText="1"/>
    </xf>
    <xf numFmtId="0" fontId="29" fillId="0" borderId="10" xfId="0" applyFont="1" applyFill="1" applyBorder="1" applyAlignment="1" applyProtection="1">
      <alignment vertical="center" wrapText="1"/>
      <protection locked="0" hidden="1"/>
    </xf>
    <xf numFmtId="49" fontId="32" fillId="0" borderId="0" xfId="0" applyNumberFormat="1" applyFont="1" applyBorder="1" applyAlignment="1">
      <alignment horizontal="left" vertical="center"/>
    </xf>
    <xf numFmtId="0" fontId="32" fillId="0" borderId="0" xfId="0" applyFont="1" applyAlignment="1">
      <alignment horizontal="left"/>
    </xf>
    <xf numFmtId="0" fontId="19" fillId="0" borderId="10" xfId="0" applyFont="1" applyBorder="1" applyAlignment="1" applyProtection="1">
      <alignment vertical="center" wrapText="1"/>
      <protection locked="0" hidden="1"/>
    </xf>
    <xf numFmtId="14" fontId="21" fillId="0" borderId="10" xfId="0" applyNumberFormat="1" applyFont="1" applyBorder="1" applyAlignment="1" applyProtection="1">
      <alignment horizontal="center" vertical="center"/>
      <protection locked="0" hidden="1"/>
    </xf>
    <xf numFmtId="0" fontId="31" fillId="28" borderId="10" xfId="0" applyFont="1" applyFill="1" applyBorder="1" applyAlignment="1">
      <alignment horizontal="center" vertical="center" wrapText="1"/>
    </xf>
    <xf numFmtId="3" fontId="29" fillId="28" borderId="10" xfId="0" applyNumberFormat="1" applyFont="1" applyFill="1" applyBorder="1" applyAlignment="1" applyProtection="1">
      <alignment horizontal="center" vertical="center"/>
      <protection hidden="1"/>
    </xf>
    <xf numFmtId="0" fontId="31" fillId="29" borderId="10" xfId="0" applyFont="1" applyFill="1" applyBorder="1" applyAlignment="1">
      <alignment horizontal="center" vertical="center" wrapText="1"/>
    </xf>
    <xf numFmtId="3" fontId="29" fillId="29" borderId="10" xfId="0" applyNumberFormat="1" applyFont="1" applyFill="1" applyBorder="1" applyAlignment="1" applyProtection="1">
      <alignment horizontal="center" vertical="center"/>
      <protection hidden="1"/>
    </xf>
    <xf numFmtId="3" fontId="28" fillId="29" borderId="10" xfId="0" applyNumberFormat="1" applyFont="1" applyFill="1" applyBorder="1" applyAlignment="1" applyProtection="1">
      <alignment horizontal="center" vertical="center"/>
      <protection hidden="1"/>
    </xf>
    <xf numFmtId="0" fontId="28" fillId="25" borderId="10" xfId="19" applyFont="1" applyFill="1" applyBorder="1" applyAlignment="1" applyProtection="1">
      <alignment vertical="center" wrapText="1"/>
      <protection locked="0" hidden="1"/>
    </xf>
    <xf numFmtId="3" fontId="29" fillId="0" borderId="10" xfId="0" applyNumberFormat="1" applyFont="1" applyBorder="1" applyAlignment="1" applyProtection="1">
      <alignment horizontal="center" vertical="center"/>
      <protection hidden="1"/>
    </xf>
    <xf numFmtId="0" fontId="21" fillId="0" borderId="10" xfId="0" applyFont="1" applyBorder="1" applyAlignment="1" applyProtection="1">
      <alignment horizontal="center" vertical="center" wrapText="1"/>
      <protection locked="0" hidden="1"/>
    </xf>
    <xf numFmtId="14" fontId="22" fillId="0" borderId="13" xfId="0" applyNumberFormat="1" applyFont="1" applyBorder="1" applyAlignment="1" applyProtection="1">
      <alignment horizontal="center" vertical="center"/>
      <protection locked="0" hidden="1"/>
    </xf>
    <xf numFmtId="0" fontId="0" fillId="0" borderId="10" xfId="0" applyBorder="1" applyAlignment="1" applyProtection="1">
      <alignment horizontal="center"/>
      <protection locked="0" hidden="1"/>
    </xf>
    <xf numFmtId="14" fontId="22" fillId="25" borderId="10" xfId="0" applyNumberFormat="1" applyFont="1" applyFill="1" applyBorder="1" applyAlignment="1" applyProtection="1">
      <alignment horizontal="center" vertical="center"/>
      <protection locked="0" hidden="1"/>
    </xf>
    <xf numFmtId="0" fontId="0" fillId="25" borderId="10" xfId="0" applyFill="1" applyBorder="1" applyAlignment="1" applyProtection="1">
      <alignment horizontal="center" vertical="center"/>
      <protection locked="0" hidden="1"/>
    </xf>
    <xf numFmtId="0" fontId="21" fillId="25" borderId="10" xfId="0" applyFont="1" applyFill="1" applyBorder="1" applyAlignment="1" applyProtection="1">
      <alignment horizontal="center" vertical="center"/>
      <protection locked="0" hidden="1"/>
    </xf>
    <xf numFmtId="0" fontId="21" fillId="25" borderId="10" xfId="0" applyFont="1" applyFill="1" applyBorder="1" applyAlignment="1" applyProtection="1">
      <alignment horizontal="center" vertical="center" wrapText="1"/>
      <protection locked="0" hidden="1"/>
    </xf>
    <xf numFmtId="14" fontId="21" fillId="25" borderId="10" xfId="0" applyNumberFormat="1" applyFont="1" applyFill="1" applyBorder="1" applyAlignment="1" applyProtection="1">
      <alignment horizontal="center" vertical="center"/>
      <protection locked="0" hidden="1"/>
    </xf>
    <xf numFmtId="0" fontId="28" fillId="0" borderId="10" xfId="0" applyFont="1" applyFill="1" applyBorder="1" applyAlignment="1" applyProtection="1">
      <alignment vertical="center" wrapText="1"/>
      <protection locked="0" hidden="1"/>
    </xf>
    <xf numFmtId="0" fontId="41" fillId="25" borderId="10" xfId="0" applyFont="1" applyFill="1" applyBorder="1" applyAlignment="1" applyProtection="1">
      <alignment vertical="top" wrapText="1"/>
      <protection locked="0" hidden="1"/>
    </xf>
    <xf numFmtId="3" fontId="29" fillId="25" borderId="10" xfId="0" applyNumberFormat="1" applyFont="1" applyFill="1" applyBorder="1" applyAlignment="1" applyProtection="1">
      <alignment horizontal="center" vertical="center"/>
      <protection hidden="1"/>
    </xf>
    <xf numFmtId="0" fontId="21" fillId="0" borderId="13" xfId="0" applyFont="1" applyFill="1" applyBorder="1" applyAlignment="1" applyProtection="1">
      <alignment horizontal="center" vertical="center" wrapText="1"/>
      <protection locked="0" hidden="1"/>
    </xf>
    <xf numFmtId="14" fontId="22" fillId="0" borderId="10" xfId="0" applyNumberFormat="1" applyFont="1" applyBorder="1" applyAlignment="1" applyProtection="1">
      <alignment horizontal="center" vertical="center"/>
      <protection locked="0" hidden="1"/>
    </xf>
    <xf numFmtId="14" fontId="36" fillId="0" borderId="10" xfId="0" applyNumberFormat="1" applyFont="1" applyBorder="1" applyAlignment="1" applyProtection="1">
      <alignment horizontal="center" vertical="center"/>
      <protection locked="0" hidden="1"/>
    </xf>
    <xf numFmtId="0" fontId="0" fillId="0" borderId="10" xfId="0" applyBorder="1" applyAlignment="1" applyProtection="1">
      <alignment horizontal="center" vertical="center"/>
      <protection locked="0" hidden="1"/>
    </xf>
    <xf numFmtId="0" fontId="21" fillId="0" borderId="10" xfId="0" applyFont="1" applyBorder="1" applyAlignment="1" applyProtection="1">
      <alignment horizontal="center" vertical="center"/>
      <protection locked="0" hidden="1"/>
    </xf>
    <xf numFmtId="14" fontId="46" fillId="0" borderId="10" xfId="0" applyNumberFormat="1" applyFont="1" applyFill="1" applyBorder="1" applyAlignment="1" applyProtection="1">
      <alignment horizontal="center" vertical="center"/>
      <protection locked="0" hidden="1"/>
    </xf>
    <xf numFmtId="14" fontId="36" fillId="0" borderId="10" xfId="0" applyNumberFormat="1" applyFont="1" applyBorder="1" applyAlignment="1" applyProtection="1">
      <alignment horizontal="center" vertical="center"/>
      <protection locked="0" hidden="1"/>
    </xf>
    <xf numFmtId="3" fontId="28" fillId="28" borderId="10" xfId="0" applyNumberFormat="1" applyFont="1" applyFill="1" applyBorder="1" applyAlignment="1" applyProtection="1">
      <alignment horizontal="center" vertical="center"/>
      <protection hidden="1"/>
    </xf>
    <xf numFmtId="14" fontId="21" fillId="24" borderId="12" xfId="0" applyNumberFormat="1" applyFont="1" applyFill="1" applyBorder="1" applyAlignment="1" applyProtection="1">
      <alignment horizontal="center" vertical="center" wrapText="1"/>
      <protection locked="0" hidden="1"/>
    </xf>
    <xf numFmtId="14" fontId="37" fillId="9" borderId="12" xfId="0" applyNumberFormat="1" applyFont="1" applyFill="1" applyBorder="1" applyAlignment="1" applyProtection="1">
      <alignment horizontal="center" vertical="center" wrapText="1"/>
      <protection locked="0" hidden="1"/>
    </xf>
    <xf numFmtId="0" fontId="44" fillId="0" borderId="12" xfId="0" applyFont="1" applyBorder="1" applyAlignment="1" applyProtection="1">
      <alignment horizontal="center" vertical="center" wrapText="1"/>
      <protection locked="0" hidden="1"/>
    </xf>
    <xf numFmtId="0" fontId="45" fillId="0" borderId="10" xfId="19" applyFont="1" applyFill="1" applyBorder="1" applyAlignment="1" applyProtection="1">
      <alignment vertical="center" wrapText="1"/>
      <protection locked="0" hidden="1"/>
    </xf>
    <xf numFmtId="0" fontId="0" fillId="0" borderId="10" xfId="0" applyBorder="1" applyProtection="1">
      <protection locked="0" hidden="1"/>
    </xf>
    <xf numFmtId="14" fontId="46" fillId="25" borderId="10" xfId="0" applyNumberFormat="1" applyFont="1" applyFill="1" applyBorder="1" applyAlignment="1" applyProtection="1">
      <alignment horizontal="center" vertical="center"/>
      <protection locked="0" hidden="1"/>
    </xf>
    <xf numFmtId="0" fontId="43" fillId="25" borderId="10" xfId="0" applyFont="1" applyFill="1" applyBorder="1" applyAlignment="1" applyProtection="1">
      <alignment vertical="center" wrapText="1"/>
      <protection locked="0" hidden="1"/>
    </xf>
    <xf numFmtId="0" fontId="47" fillId="0" borderId="10" xfId="0" applyFont="1" applyFill="1" applyBorder="1" applyAlignment="1" applyProtection="1">
      <alignment horizontal="center" vertical="center"/>
      <protection locked="0" hidden="1"/>
    </xf>
    <xf numFmtId="0" fontId="47" fillId="27" borderId="10" xfId="0" applyFont="1" applyFill="1" applyBorder="1" applyAlignment="1" applyProtection="1">
      <alignment horizontal="left" vertical="center"/>
      <protection locked="0" hidden="1"/>
    </xf>
    <xf numFmtId="0" fontId="47" fillId="0" borderId="10" xfId="0" applyFont="1" applyBorder="1" applyAlignment="1" applyProtection="1">
      <alignment horizontal="center" vertical="center"/>
      <protection locked="0" hidden="1"/>
    </xf>
    <xf numFmtId="0" fontId="47" fillId="0" borderId="10" xfId="0" applyFont="1" applyFill="1" applyBorder="1" applyAlignment="1" applyProtection="1">
      <alignment horizontal="left" vertical="center"/>
      <protection locked="0" hidden="1"/>
    </xf>
    <xf numFmtId="0" fontId="33" fillId="0" borderId="10" xfId="0" applyFont="1" applyFill="1" applyBorder="1" applyAlignment="1" applyProtection="1">
      <alignment vertical="center" wrapText="1"/>
      <protection locked="0" hidden="1"/>
    </xf>
    <xf numFmtId="0" fontId="47" fillId="0" borderId="10" xfId="0" applyFont="1" applyFill="1" applyBorder="1" applyAlignment="1" applyProtection="1">
      <alignment horizontal="center" wrapText="1"/>
      <protection locked="0" hidden="1"/>
    </xf>
    <xf numFmtId="0" fontId="47" fillId="25" borderId="10" xfId="0" applyFont="1" applyFill="1" applyBorder="1" applyAlignment="1" applyProtection="1">
      <alignment horizontal="left" vertical="center"/>
      <protection locked="0" hidden="1"/>
    </xf>
    <xf numFmtId="3" fontId="29" fillId="0" borderId="10" xfId="0" applyNumberFormat="1" applyFont="1" applyBorder="1" applyAlignment="1" applyProtection="1">
      <alignment horizontal="center" vertical="center"/>
      <protection hidden="1"/>
    </xf>
    <xf numFmtId="3" fontId="28" fillId="10" borderId="10" xfId="0" applyNumberFormat="1" applyFont="1" applyFill="1" applyBorder="1" applyAlignment="1" applyProtection="1">
      <alignment horizontal="center" vertical="center"/>
      <protection hidden="1"/>
    </xf>
    <xf numFmtId="3" fontId="29" fillId="26" borderId="10" xfId="0" applyNumberFormat="1" applyFont="1" applyFill="1" applyBorder="1" applyAlignment="1" applyProtection="1">
      <alignment horizontal="center" vertical="center"/>
      <protection hidden="1"/>
    </xf>
    <xf numFmtId="0" fontId="31" fillId="27" borderId="10" xfId="0" applyFont="1" applyFill="1" applyBorder="1" applyAlignment="1">
      <alignment horizontal="center" vertical="center" wrapText="1"/>
    </xf>
    <xf numFmtId="0" fontId="28" fillId="0" borderId="10" xfId="19" applyFont="1" applyFill="1" applyBorder="1" applyAlignment="1" applyProtection="1">
      <alignment vertical="center" wrapText="1"/>
      <protection locked="0" hidden="1"/>
    </xf>
    <xf numFmtId="14" fontId="22" fillId="0" borderId="10" xfId="0" applyNumberFormat="1" applyFont="1" applyBorder="1" applyAlignment="1" applyProtection="1">
      <alignment horizontal="center" vertical="center" wrapText="1"/>
      <protection locked="0" hidden="1"/>
    </xf>
    <xf numFmtId="0" fontId="45" fillId="25" borderId="10" xfId="19" applyFont="1" applyFill="1" applyBorder="1" applyAlignment="1" applyProtection="1">
      <alignment vertical="center" wrapText="1"/>
      <protection locked="0" hidden="1"/>
    </xf>
    <xf numFmtId="14" fontId="46" fillId="25" borderId="10" xfId="0" applyNumberFormat="1" applyFont="1" applyFill="1" applyBorder="1" applyAlignment="1" applyProtection="1">
      <alignment horizontal="center" vertical="center" wrapText="1"/>
      <protection locked="0" hidden="1"/>
    </xf>
    <xf numFmtId="0" fontId="0" fillId="0" borderId="10" xfId="0" applyFont="1" applyBorder="1" applyAlignment="1" applyProtection="1">
      <alignment vertical="center"/>
      <protection locked="0" hidden="1"/>
    </xf>
    <xf numFmtId="0" fontId="28" fillId="0" borderId="10" xfId="19" applyFont="1" applyBorder="1" applyAlignment="1" applyProtection="1">
      <alignment vertical="center" wrapText="1"/>
      <protection locked="0" hidden="1"/>
    </xf>
    <xf numFmtId="0" fontId="28" fillId="0" borderId="10" xfId="19" applyFont="1" applyBorder="1" applyAlignment="1" applyProtection="1">
      <alignment wrapText="1"/>
      <protection locked="0" hidden="1"/>
    </xf>
    <xf numFmtId="14" fontId="22" fillId="25" borderId="13" xfId="0" applyNumberFormat="1" applyFont="1" applyFill="1" applyBorder="1" applyAlignment="1" applyProtection="1">
      <alignment horizontal="center" vertical="center"/>
      <protection locked="0" hidden="1"/>
    </xf>
    <xf numFmtId="0" fontId="28" fillId="27" borderId="10" xfId="19" applyFont="1" applyFill="1" applyBorder="1" applyAlignment="1" applyProtection="1">
      <alignment horizontal="left" vertical="center" wrapText="1"/>
      <protection locked="0" hidden="1"/>
    </xf>
    <xf numFmtId="0" fontId="47" fillId="25" borderId="10" xfId="0" applyFont="1" applyFill="1" applyBorder="1" applyAlignment="1" applyProtection="1">
      <alignment horizontal="left" vertical="center" wrapText="1"/>
      <protection locked="0" hidden="1"/>
    </xf>
    <xf numFmtId="0" fontId="28" fillId="25" borderId="10" xfId="19" applyFont="1" applyFill="1" applyBorder="1" applyAlignment="1" applyProtection="1">
      <alignment horizontal="left" vertical="center" wrapText="1"/>
      <protection locked="0" hidden="1"/>
    </xf>
    <xf numFmtId="14" fontId="22" fillId="25" borderId="13" xfId="0" applyNumberFormat="1" applyFont="1" applyFill="1" applyBorder="1" applyAlignment="1" applyProtection="1">
      <alignment horizontal="center" vertical="center" wrapText="1"/>
      <protection locked="0" hidden="1"/>
    </xf>
    <xf numFmtId="0" fontId="28" fillId="0" borderId="10" xfId="19" applyFont="1" applyFill="1" applyBorder="1" applyAlignment="1" applyProtection="1">
      <alignment horizontal="left" vertical="center" wrapText="1"/>
      <protection locked="0" hidden="1"/>
    </xf>
    <xf numFmtId="14" fontId="49" fillId="25" borderId="10" xfId="0" applyNumberFormat="1" applyFont="1" applyFill="1" applyBorder="1" applyAlignment="1" applyProtection="1">
      <alignment horizontal="center" vertical="center"/>
      <protection locked="0" hidden="1"/>
    </xf>
    <xf numFmtId="0" fontId="28" fillId="0" borderId="10" xfId="19" applyFont="1" applyBorder="1" applyAlignment="1" applyProtection="1">
      <alignment horizontal="left" vertical="center" wrapText="1"/>
      <protection locked="0" hidden="1"/>
    </xf>
    <xf numFmtId="0" fontId="48" fillId="0" borderId="10" xfId="19" applyFont="1" applyFill="1" applyBorder="1" applyAlignment="1" applyProtection="1">
      <alignment horizontal="center" vertical="center" wrapText="1"/>
      <protection locked="0" hidden="1"/>
    </xf>
    <xf numFmtId="0" fontId="0" fillId="0" borderId="15" xfId="0" applyBorder="1"/>
    <xf numFmtId="0" fontId="50" fillId="27" borderId="10" xfId="0" applyFont="1" applyFill="1" applyBorder="1" applyAlignment="1">
      <alignment horizontal="center" vertical="center" wrapText="1"/>
    </xf>
    <xf numFmtId="14" fontId="46" fillId="0" borderId="10" xfId="0" applyNumberFormat="1" applyFont="1" applyFill="1" applyBorder="1" applyAlignment="1" applyProtection="1">
      <alignment horizontal="center" vertical="center" wrapText="1"/>
      <protection locked="0" hidden="1"/>
    </xf>
    <xf numFmtId="0" fontId="28" fillId="0" borderId="10" xfId="19" applyFont="1" applyBorder="1" applyAlignment="1" applyProtection="1">
      <alignment horizontal="left" wrapText="1"/>
      <protection locked="0" hidden="1"/>
    </xf>
    <xf numFmtId="0" fontId="45" fillId="0" borderId="10" xfId="19" applyFont="1" applyFill="1" applyBorder="1" applyAlignment="1" applyProtection="1">
      <alignment horizontal="left" vertical="center" wrapText="1"/>
      <protection locked="0" hidden="1"/>
    </xf>
    <xf numFmtId="14" fontId="49" fillId="0" borderId="10" xfId="0" applyNumberFormat="1" applyFont="1" applyFill="1" applyBorder="1" applyAlignment="1" applyProtection="1">
      <alignment horizontal="center" vertical="center"/>
      <protection locked="0" hidden="1"/>
    </xf>
    <xf numFmtId="0" fontId="45" fillId="25" borderId="10" xfId="19" applyFont="1" applyFill="1" applyBorder="1" applyAlignment="1" applyProtection="1">
      <alignment horizontal="left" vertical="center" wrapText="1"/>
      <protection locked="0" hidden="1"/>
    </xf>
    <xf numFmtId="0" fontId="47" fillId="0" borderId="10" xfId="0" applyFont="1" applyFill="1" applyBorder="1" applyAlignment="1" applyProtection="1">
      <alignment horizontal="left" vertical="center" wrapText="1"/>
      <protection locked="0" hidden="1"/>
    </xf>
    <xf numFmtId="14" fontId="21" fillId="25" borderId="10" xfId="0" applyNumberFormat="1" applyFont="1" applyFill="1" applyBorder="1" applyAlignment="1" applyProtection="1">
      <alignment horizontal="center" vertical="center" wrapText="1"/>
      <protection locked="0" hidden="1"/>
    </xf>
    <xf numFmtId="0" fontId="30" fillId="0" borderId="14"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16" xfId="0" applyFont="1" applyBorder="1" applyAlignment="1">
      <alignment horizontal="center" vertical="center" wrapText="1"/>
    </xf>
    <xf numFmtId="0" fontId="30" fillId="28" borderId="14" xfId="0" applyFont="1" applyFill="1" applyBorder="1" applyAlignment="1">
      <alignment horizontal="center" vertical="center" wrapText="1"/>
    </xf>
    <xf numFmtId="0" fontId="30" fillId="28" borderId="15" xfId="0" applyFont="1" applyFill="1" applyBorder="1" applyAlignment="1">
      <alignment horizontal="center" vertical="center" wrapText="1"/>
    </xf>
    <xf numFmtId="0" fontId="30" fillId="28" borderId="16" xfId="0" applyFont="1" applyFill="1" applyBorder="1" applyAlignment="1">
      <alignment horizontal="center" vertical="center" wrapText="1"/>
    </xf>
    <xf numFmtId="0" fontId="29" fillId="0" borderId="12" xfId="0" applyFont="1" applyBorder="1" applyAlignment="1">
      <alignment horizontal="center" vertical="center" wrapText="1"/>
    </xf>
    <xf numFmtId="0" fontId="29" fillId="0" borderId="13" xfId="0" applyFont="1" applyBorder="1" applyAlignment="1">
      <alignment horizontal="center" vertical="center" wrapText="1"/>
    </xf>
    <xf numFmtId="0" fontId="30" fillId="27" borderId="10" xfId="0" applyFont="1" applyFill="1" applyBorder="1" applyAlignment="1">
      <alignment horizontal="center" vertical="center" wrapText="1"/>
    </xf>
    <xf numFmtId="0" fontId="30" fillId="26" borderId="14" xfId="0" applyFont="1" applyFill="1" applyBorder="1" applyAlignment="1">
      <alignment horizontal="center" vertical="center" wrapText="1"/>
    </xf>
    <xf numFmtId="0" fontId="30" fillId="26" borderId="15" xfId="0" applyFont="1" applyFill="1" applyBorder="1" applyAlignment="1">
      <alignment horizontal="center" vertical="center" wrapText="1"/>
    </xf>
    <xf numFmtId="0" fontId="30" fillId="26" borderId="16" xfId="0" applyFont="1" applyFill="1" applyBorder="1" applyAlignment="1">
      <alignment horizontal="center" vertical="center" wrapText="1"/>
    </xf>
    <xf numFmtId="0" fontId="30" fillId="29" borderId="14" xfId="0" applyFont="1" applyFill="1" applyBorder="1" applyAlignment="1">
      <alignment horizontal="center" vertical="center" wrapText="1"/>
    </xf>
    <xf numFmtId="0" fontId="30" fillId="29" borderId="15" xfId="0" applyFont="1" applyFill="1" applyBorder="1" applyAlignment="1">
      <alignment horizontal="center" vertical="center" wrapText="1"/>
    </xf>
    <xf numFmtId="0" fontId="30" fillId="29" borderId="16" xfId="0" applyFont="1" applyFill="1" applyBorder="1" applyAlignment="1">
      <alignment horizontal="center" vertical="center" wrapText="1"/>
    </xf>
    <xf numFmtId="49" fontId="35" fillId="0" borderId="0" xfId="0" applyNumberFormat="1" applyFont="1" applyBorder="1" applyAlignment="1">
      <alignment horizontal="center" vertical="center" wrapText="1"/>
    </xf>
    <xf numFmtId="0" fontId="22" fillId="0" borderId="0" xfId="0" applyFont="1" applyAlignment="1" applyProtection="1">
      <alignment horizontal="right"/>
      <protection locked="0" hidden="1"/>
    </xf>
    <xf numFmtId="0" fontId="39" fillId="0" borderId="0" xfId="0" applyFont="1" applyBorder="1" applyAlignment="1" applyProtection="1">
      <alignment horizontal="center"/>
      <protection locked="0" hidden="1"/>
    </xf>
    <xf numFmtId="0" fontId="26" fillId="0" borderId="10" xfId="0" applyFont="1" applyBorder="1" applyAlignment="1" applyProtection="1">
      <alignment horizontal="center" vertical="center" wrapText="1"/>
      <protection locked="0" hidden="1"/>
    </xf>
    <xf numFmtId="0" fontId="27" fillId="0" borderId="10" xfId="0" applyFont="1" applyBorder="1" applyAlignment="1" applyProtection="1">
      <alignment horizontal="center" vertical="center"/>
      <protection locked="0" hidden="1"/>
    </xf>
    <xf numFmtId="0" fontId="24" fillId="0" borderId="17" xfId="0" applyFont="1" applyBorder="1" applyAlignment="1" applyProtection="1">
      <alignment horizontal="center" vertical="center"/>
      <protection locked="0" hidden="1"/>
    </xf>
    <xf numFmtId="0" fontId="24" fillId="0" borderId="18" xfId="0" applyFont="1" applyBorder="1" applyAlignment="1" applyProtection="1">
      <alignment horizontal="center" vertical="center"/>
      <protection locked="0" hidden="1"/>
    </xf>
    <xf numFmtId="0" fontId="24" fillId="0" borderId="19" xfId="0" applyFont="1" applyBorder="1" applyAlignment="1" applyProtection="1">
      <alignment horizontal="center" vertical="center"/>
      <protection locked="0" hidden="1"/>
    </xf>
    <xf numFmtId="0" fontId="24" fillId="0" borderId="20" xfId="0" applyFont="1" applyBorder="1" applyAlignment="1" applyProtection="1">
      <alignment horizontal="center" vertical="center"/>
      <protection locked="0" hidden="1"/>
    </xf>
    <xf numFmtId="0" fontId="24" fillId="0" borderId="11" xfId="0" applyFont="1" applyBorder="1" applyAlignment="1" applyProtection="1">
      <alignment horizontal="center" vertical="center"/>
      <protection locked="0" hidden="1"/>
    </xf>
    <xf numFmtId="0" fontId="24" fillId="0" borderId="21" xfId="0" applyFont="1" applyBorder="1" applyAlignment="1" applyProtection="1">
      <alignment horizontal="center" vertical="center"/>
      <protection locked="0" hidden="1"/>
    </xf>
    <xf numFmtId="0" fontId="27" fillId="0" borderId="14" xfId="0" applyFont="1" applyBorder="1" applyAlignment="1" applyProtection="1">
      <alignment horizontal="center" vertical="center"/>
      <protection locked="0" hidden="1"/>
    </xf>
    <xf numFmtId="0" fontId="27" fillId="0" borderId="16" xfId="0" applyFont="1" applyBorder="1" applyAlignment="1" applyProtection="1">
      <alignment horizontal="center" vertical="center"/>
      <protection locked="0" hidden="1"/>
    </xf>
  </cellXfs>
  <cellStyles count="44">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Normal" xfId="0" builtinId="0"/>
    <cellStyle name="Normal 4" xfId="19" xr:uid="{00000000-0005-0000-0000-000013000000}"/>
    <cellStyle name="アクセント 1" xfId="20" xr:uid="{00000000-0005-0000-0000-000014000000}"/>
    <cellStyle name="アクセント 2" xfId="21" xr:uid="{00000000-0005-0000-0000-000015000000}"/>
    <cellStyle name="アクセント 3" xfId="22" xr:uid="{00000000-0005-0000-0000-000016000000}"/>
    <cellStyle name="アクセント 4" xfId="23" xr:uid="{00000000-0005-0000-0000-000017000000}"/>
    <cellStyle name="アクセント 5" xfId="24" xr:uid="{00000000-0005-0000-0000-000018000000}"/>
    <cellStyle name="アクセント 6" xfId="25" xr:uid="{00000000-0005-0000-0000-000019000000}"/>
    <cellStyle name="タイトル" xfId="26" xr:uid="{00000000-0005-0000-0000-00001A000000}"/>
    <cellStyle name="チェック セル" xfId="27" xr:uid="{00000000-0005-0000-0000-00001B000000}"/>
    <cellStyle name="どちらでもない" xfId="28" xr:uid="{00000000-0005-0000-0000-00001C000000}"/>
    <cellStyle name="メモ" xfId="29" xr:uid="{00000000-0005-0000-0000-00001D000000}"/>
    <cellStyle name="リンク セル" xfId="30" xr:uid="{00000000-0005-0000-0000-00001E000000}"/>
    <cellStyle name="入力" xfId="31" xr:uid="{00000000-0005-0000-0000-00001F000000}"/>
    <cellStyle name="出力" xfId="32" xr:uid="{00000000-0005-0000-0000-000020000000}"/>
    <cellStyle name="悪い" xfId="33" xr:uid="{00000000-0005-0000-0000-000021000000}"/>
    <cellStyle name="標準 2" xfId="34" xr:uid="{00000000-0005-0000-0000-000022000000}"/>
    <cellStyle name="良い" xfId="35" xr:uid="{00000000-0005-0000-0000-000023000000}"/>
    <cellStyle name="見出し 1" xfId="36" xr:uid="{00000000-0005-0000-0000-000024000000}"/>
    <cellStyle name="見出し 2" xfId="37" xr:uid="{00000000-0005-0000-0000-000025000000}"/>
    <cellStyle name="見出し 3" xfId="38" xr:uid="{00000000-0005-0000-0000-000026000000}"/>
    <cellStyle name="見出し 4" xfId="39" xr:uid="{00000000-0005-0000-0000-000027000000}"/>
    <cellStyle name="計算" xfId="40" xr:uid="{00000000-0005-0000-0000-000028000000}"/>
    <cellStyle name="説明文" xfId="41" xr:uid="{00000000-0005-0000-0000-000029000000}"/>
    <cellStyle name="警告文" xfId="42" xr:uid="{00000000-0005-0000-0000-00002A000000}"/>
    <cellStyle name="集計" xfId="43" xr:uid="{00000000-0005-0000-0000-00002B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FF"/>
                </a:solidFill>
                <a:latin typeface="Times New Roman"/>
                <a:cs typeface="Times New Roman"/>
              </a:rPr>
              <a:t>BIỂU ĐỒ CHI TIẾT TÌNH TRẠNG KHÔNG AN TOÀN</a:t>
            </a:r>
          </a:p>
          <a:p>
            <a:pPr>
              <a:defRPr sz="1000" b="0" i="0" u="none" strike="noStrike" baseline="0">
                <a:solidFill>
                  <a:srgbClr val="000000"/>
                </a:solidFill>
                <a:latin typeface="Calibri"/>
                <a:ea typeface="Calibri"/>
                <a:cs typeface="Calibri"/>
              </a:defRPr>
            </a:pPr>
            <a:r>
              <a:rPr lang="en-US" sz="1800" b="1" i="0" u="none" strike="noStrike" baseline="0">
                <a:solidFill>
                  <a:srgbClr val="0000FF"/>
                </a:solidFill>
                <a:latin typeface="Times New Roman"/>
                <a:cs typeface="Times New Roman"/>
              </a:rPr>
              <a:t>NĂM 2024-2025</a:t>
            </a:r>
          </a:p>
        </c:rich>
      </c:tx>
      <c:overlay val="0"/>
    </c:title>
    <c:autoTitleDeleted val="0"/>
    <c:plotArea>
      <c:layout>
        <c:manualLayout>
          <c:layoutTarget val="inner"/>
          <c:xMode val="edge"/>
          <c:yMode val="edge"/>
          <c:x val="2.6548566919761752E-2"/>
          <c:y val="0.15596582530506489"/>
          <c:w val="0.93835698232016385"/>
          <c:h val="0.60148585282884515"/>
        </c:manualLayout>
      </c:layout>
      <c:barChart>
        <c:barDir val="col"/>
        <c:grouping val="clustered"/>
        <c:varyColors val="0"/>
        <c:ser>
          <c:idx val="0"/>
          <c:order val="0"/>
          <c:tx>
            <c:strRef>
              <c:f>'Tong hop tinh trang Ko AT'!$B$8</c:f>
              <c:strCache>
                <c:ptCount val="1"/>
                <c:pt idx="0">
                  <c:v>Số vụ không an toàn</c:v>
                </c:pt>
              </c:strCache>
            </c:strRef>
          </c:tx>
          <c:spPr>
            <a:solidFill>
              <a:schemeClr val="tx1"/>
            </a:solidFill>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'Tong hop tinh trang Ko AT'!$A$9:$A$19</c:f>
              <c:strCache>
                <c:ptCount val="11"/>
                <c:pt idx="0">
                  <c:v>ミシン 家庭針</c:v>
                </c:pt>
                <c:pt idx="1">
                  <c:v>ミシン 工業針 X1</c:v>
                </c:pt>
                <c:pt idx="2">
                  <c:v>ミシン 工業針 X2</c:v>
                </c:pt>
                <c:pt idx="3">
                  <c:v>ミシン 工業針 X3</c:v>
                </c:pt>
                <c:pt idx="4">
                  <c:v>メリヤス A</c:v>
                </c:pt>
                <c:pt idx="5">
                  <c:v>メリヤス B</c:v>
                </c:pt>
                <c:pt idx="6">
                  <c:v>電子 </c:v>
                </c:pt>
                <c:pt idx="7">
                  <c:v>品質保証 (QLCL)</c:v>
                </c:pt>
                <c:pt idx="8">
                  <c:v>技術推進 (XTKT)</c:v>
                </c:pt>
                <c:pt idx="9">
                  <c:v>生産統括 (CTSX)</c:v>
                </c:pt>
                <c:pt idx="10">
                  <c:v>経営 (QLKD)</c:v>
                </c:pt>
              </c:strCache>
            </c:strRef>
          </c:cat>
          <c:val>
            <c:numRef>
              <c:f>'Tong hop tinh trang Ko AT'!$B$9:$B$19</c:f>
              <c:numCache>
                <c:formatCode>#,##0</c:formatCode>
                <c:ptCount val="11"/>
                <c:pt idx="0">
                  <c:v>18</c:v>
                </c:pt>
                <c:pt idx="1">
                  <c:v>10</c:v>
                </c:pt>
                <c:pt idx="2">
                  <c:v>14</c:v>
                </c:pt>
                <c:pt idx="3">
                  <c:v>19</c:v>
                </c:pt>
                <c:pt idx="4">
                  <c:v>13</c:v>
                </c:pt>
                <c:pt idx="5">
                  <c:v>10</c:v>
                </c:pt>
                <c:pt idx="6">
                  <c:v>0</c:v>
                </c:pt>
                <c:pt idx="7">
                  <c:v>0</c:v>
                </c:pt>
                <c:pt idx="8">
                  <c:v>10</c:v>
                </c:pt>
                <c:pt idx="9">
                  <c:v>1</c:v>
                </c:pt>
                <c:pt idx="10">
                  <c:v>4</c:v>
                </c:pt>
              </c:numCache>
            </c:numRef>
          </c:val>
          <c:extLst>
            <c:ext xmlns:c16="http://schemas.microsoft.com/office/drawing/2014/chart" uri="{C3380CC4-5D6E-409C-BE32-E72D297353CC}">
              <c16:uniqueId val="{00000000-A6D5-4B1F-A6EA-2D18C4848C00}"/>
            </c:ext>
          </c:extLst>
        </c:ser>
        <c:ser>
          <c:idx val="1"/>
          <c:order val="1"/>
          <c:tx>
            <c:strRef>
              <c:f>'Tong hop tinh trang Ko AT'!$C$8</c:f>
              <c:strCache>
                <c:ptCount val="1"/>
                <c:pt idx="0">
                  <c:v>Đã khắc phục</c:v>
                </c:pt>
              </c:strCache>
            </c:strRef>
          </c:tx>
          <c:spPr>
            <a:solidFill>
              <a:srgbClr val="0000FF"/>
            </a:solidFill>
          </c:spPr>
          <c:invertIfNegative val="0"/>
          <c:dLbls>
            <c:spPr>
              <a:noFill/>
              <a:ln w="25400">
                <a:noFill/>
              </a:ln>
            </c:spPr>
            <c:txPr>
              <a:bodyPr wrap="square" lIns="38100" tIns="19050" rIns="38100" bIns="19050" anchor="ctr">
                <a:spAutoFit/>
              </a:bodyPr>
              <a:lstStyle/>
              <a:p>
                <a:pPr>
                  <a:defRPr sz="1000" b="1" i="0" u="none" strike="noStrike" baseline="0">
                    <a:solidFill>
                      <a:srgbClr val="0000FF"/>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'Tong hop tinh trang Ko AT'!$A$9:$A$19</c:f>
              <c:strCache>
                <c:ptCount val="11"/>
                <c:pt idx="0">
                  <c:v>ミシン 家庭針</c:v>
                </c:pt>
                <c:pt idx="1">
                  <c:v>ミシン 工業針 X1</c:v>
                </c:pt>
                <c:pt idx="2">
                  <c:v>ミシン 工業針 X2</c:v>
                </c:pt>
                <c:pt idx="3">
                  <c:v>ミシン 工業針 X3</c:v>
                </c:pt>
                <c:pt idx="4">
                  <c:v>メリヤス A</c:v>
                </c:pt>
                <c:pt idx="5">
                  <c:v>メリヤス B</c:v>
                </c:pt>
                <c:pt idx="6">
                  <c:v>電子 </c:v>
                </c:pt>
                <c:pt idx="7">
                  <c:v>品質保証 (QLCL)</c:v>
                </c:pt>
                <c:pt idx="8">
                  <c:v>技術推進 (XTKT)</c:v>
                </c:pt>
                <c:pt idx="9">
                  <c:v>生産統括 (CTSX)</c:v>
                </c:pt>
                <c:pt idx="10">
                  <c:v>経営 (QLKD)</c:v>
                </c:pt>
              </c:strCache>
            </c:strRef>
          </c:cat>
          <c:val>
            <c:numRef>
              <c:f>'Tong hop tinh trang Ko AT'!$C$9:$C$19</c:f>
              <c:numCache>
                <c:formatCode>#,##0</c:formatCode>
                <c:ptCount val="11"/>
                <c:pt idx="0">
                  <c:v>17</c:v>
                </c:pt>
                <c:pt idx="1">
                  <c:v>10</c:v>
                </c:pt>
                <c:pt idx="2">
                  <c:v>14</c:v>
                </c:pt>
                <c:pt idx="3">
                  <c:v>18</c:v>
                </c:pt>
                <c:pt idx="4">
                  <c:v>13</c:v>
                </c:pt>
                <c:pt idx="5">
                  <c:v>10</c:v>
                </c:pt>
                <c:pt idx="6">
                  <c:v>0</c:v>
                </c:pt>
                <c:pt idx="7">
                  <c:v>0</c:v>
                </c:pt>
                <c:pt idx="8">
                  <c:v>10</c:v>
                </c:pt>
                <c:pt idx="9">
                  <c:v>1</c:v>
                </c:pt>
                <c:pt idx="10">
                  <c:v>4</c:v>
                </c:pt>
              </c:numCache>
            </c:numRef>
          </c:val>
          <c:extLst>
            <c:ext xmlns:c16="http://schemas.microsoft.com/office/drawing/2014/chart" uri="{C3380CC4-5D6E-409C-BE32-E72D297353CC}">
              <c16:uniqueId val="{00000001-A6D5-4B1F-A6EA-2D18C4848C00}"/>
            </c:ext>
          </c:extLst>
        </c:ser>
        <c:ser>
          <c:idx val="2"/>
          <c:order val="2"/>
          <c:tx>
            <c:strRef>
              <c:f>'Tong hop tinh trang Ko AT'!$D$8</c:f>
              <c:strCache>
                <c:ptCount val="1"/>
                <c:pt idx="0">
                  <c:v>Chưa khắc phục</c:v>
                </c:pt>
              </c:strCache>
            </c:strRef>
          </c:tx>
          <c:spPr>
            <a:solidFill>
              <a:srgbClr val="FF0000"/>
            </a:solidFill>
          </c:spPr>
          <c:invertIfNegative val="0"/>
          <c:dLbls>
            <c:spPr>
              <a:noFill/>
              <a:ln w="25400">
                <a:noFill/>
              </a:ln>
            </c:spPr>
            <c:txPr>
              <a:bodyPr wrap="square" lIns="38100" tIns="19050" rIns="38100" bIns="19050" anchor="ctr">
                <a:spAutoFit/>
              </a:bodyPr>
              <a:lstStyle/>
              <a:p>
                <a:pPr>
                  <a:defRPr sz="1000" b="1" i="0" u="none" strike="noStrike" baseline="0">
                    <a:solidFill>
                      <a:srgbClr val="FF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'Tong hop tinh trang Ko AT'!$A$9:$A$19</c:f>
              <c:strCache>
                <c:ptCount val="11"/>
                <c:pt idx="0">
                  <c:v>ミシン 家庭針</c:v>
                </c:pt>
                <c:pt idx="1">
                  <c:v>ミシン 工業針 X1</c:v>
                </c:pt>
                <c:pt idx="2">
                  <c:v>ミシン 工業針 X2</c:v>
                </c:pt>
                <c:pt idx="3">
                  <c:v>ミシン 工業針 X3</c:v>
                </c:pt>
                <c:pt idx="4">
                  <c:v>メリヤス A</c:v>
                </c:pt>
                <c:pt idx="5">
                  <c:v>メリヤス B</c:v>
                </c:pt>
                <c:pt idx="6">
                  <c:v>電子 </c:v>
                </c:pt>
                <c:pt idx="7">
                  <c:v>品質保証 (QLCL)</c:v>
                </c:pt>
                <c:pt idx="8">
                  <c:v>技術推進 (XTKT)</c:v>
                </c:pt>
                <c:pt idx="9">
                  <c:v>生産統括 (CTSX)</c:v>
                </c:pt>
                <c:pt idx="10">
                  <c:v>経営 (QLKD)</c:v>
                </c:pt>
              </c:strCache>
            </c:strRef>
          </c:cat>
          <c:val>
            <c:numRef>
              <c:f>'Tong hop tinh trang Ko AT'!$D$9:$D$19</c:f>
              <c:numCache>
                <c:formatCode>#,##0</c:formatCode>
                <c:ptCount val="11"/>
                <c:pt idx="0">
                  <c:v>1</c:v>
                </c:pt>
                <c:pt idx="1">
                  <c:v>0</c:v>
                </c:pt>
                <c:pt idx="2">
                  <c:v>0</c:v>
                </c:pt>
                <c:pt idx="3">
                  <c:v>1</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A6D5-4B1F-A6EA-2D18C4848C00}"/>
            </c:ext>
          </c:extLst>
        </c:ser>
        <c:dLbls>
          <c:showLegendKey val="0"/>
          <c:showVal val="0"/>
          <c:showCatName val="0"/>
          <c:showSerName val="0"/>
          <c:showPercent val="0"/>
          <c:showBubbleSize val="0"/>
        </c:dLbls>
        <c:gapWidth val="75"/>
        <c:overlap val="-25"/>
        <c:axId val="-750221696"/>
        <c:axId val="-750229312"/>
      </c:barChart>
      <c:catAx>
        <c:axId val="-750221696"/>
        <c:scaling>
          <c:orientation val="minMax"/>
        </c:scaling>
        <c:delete val="0"/>
        <c:axPos val="b"/>
        <c:numFmt formatCode="General" sourceLinked="1"/>
        <c:majorTickMark val="none"/>
        <c:minorTickMark val="none"/>
        <c:tickLblPos val="nextTo"/>
        <c:spPr>
          <a:effectLst>
            <a:outerShdw dist="50800" dir="5400000" algn="ctr" rotWithShape="0">
              <a:srgbClr val="000000">
                <a:alpha val="0"/>
              </a:srgbClr>
            </a:outerShdw>
          </a:effectLst>
        </c:spPr>
        <c:txPr>
          <a:bodyPr rot="-1800000" vert="horz"/>
          <a:lstStyle/>
          <a:p>
            <a:pPr>
              <a:defRPr sz="1000" b="0" i="0" u="none" strike="noStrike" baseline="0">
                <a:solidFill>
                  <a:srgbClr val="000000"/>
                </a:solidFill>
                <a:latin typeface="Calibri"/>
                <a:ea typeface="Calibri"/>
                <a:cs typeface="Calibri"/>
              </a:defRPr>
            </a:pPr>
            <a:endParaRPr lang="en-US"/>
          </a:p>
        </c:txPr>
        <c:crossAx val="-750229312"/>
        <c:crosses val="autoZero"/>
        <c:auto val="1"/>
        <c:lblAlgn val="ctr"/>
        <c:lblOffset val="100"/>
        <c:noMultiLvlLbl val="0"/>
      </c:catAx>
      <c:valAx>
        <c:axId val="-750229312"/>
        <c:scaling>
          <c:orientation val="minMax"/>
        </c:scaling>
        <c:delete val="0"/>
        <c:axPos val="l"/>
        <c:majorGridlines/>
        <c:numFmt formatCode="#,##0" sourceLinked="1"/>
        <c:majorTickMark val="none"/>
        <c:minorTickMark val="none"/>
        <c:tickLblPos val="nextTo"/>
        <c:spPr>
          <a:ln w="6350">
            <a:noFill/>
          </a:ln>
        </c:spPr>
        <c:txPr>
          <a:bodyPr rot="0" vert="horz"/>
          <a:lstStyle/>
          <a:p>
            <a:pPr>
              <a:defRPr sz="1000" b="0" i="0" u="none" strike="noStrike" baseline="0">
                <a:solidFill>
                  <a:srgbClr val="000000"/>
                </a:solidFill>
                <a:latin typeface="Calibri"/>
                <a:ea typeface="Calibri"/>
                <a:cs typeface="Calibri"/>
              </a:defRPr>
            </a:pPr>
            <a:endParaRPr lang="en-US"/>
          </a:p>
        </c:txPr>
        <c:crossAx val="-750221696"/>
        <c:crosses val="autoZero"/>
        <c:crossBetween val="between"/>
      </c:valAx>
    </c:plotArea>
    <c:legend>
      <c:legendPos val="r"/>
      <c:layout>
        <c:manualLayout>
          <c:xMode val="edge"/>
          <c:yMode val="edge"/>
          <c:x val="0.29316179591393249"/>
          <c:y val="0.9170032251503617"/>
          <c:w val="0.40728809933687132"/>
          <c:h val="5.9042527433148306E-2"/>
        </c:manualLayout>
      </c:layout>
      <c:overlay val="0"/>
      <c:txPr>
        <a:bodyPr/>
        <a:lstStyle/>
        <a:p>
          <a:pPr>
            <a:defRPr sz="49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accent4">
        <a:lumMod val="40000"/>
        <a:lumOff val="60000"/>
      </a:schemeClr>
    </a:soli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FF"/>
                </a:solidFill>
                <a:latin typeface="Times New Roman"/>
                <a:cs typeface="Times New Roman"/>
              </a:rPr>
              <a:t>BIỂU ĐỒ TỔNG HỢP TÌNH TRẠNG KHÔNG AN TOÀN</a:t>
            </a:r>
          </a:p>
          <a:p>
            <a:pPr>
              <a:defRPr sz="1000" b="0" i="0" u="none" strike="noStrike" baseline="0">
                <a:solidFill>
                  <a:srgbClr val="000000"/>
                </a:solidFill>
                <a:latin typeface="Calibri"/>
                <a:ea typeface="Calibri"/>
                <a:cs typeface="Calibri"/>
              </a:defRPr>
            </a:pPr>
            <a:r>
              <a:rPr lang="en-US" sz="1800" b="1" i="0" u="none" strike="noStrike" baseline="0">
                <a:solidFill>
                  <a:srgbClr val="0000FF"/>
                </a:solidFill>
                <a:latin typeface="Times New Roman"/>
                <a:cs typeface="Times New Roman"/>
              </a:rPr>
              <a:t>NĂM 2024-2025</a:t>
            </a:r>
          </a:p>
        </c:rich>
      </c:tx>
      <c:overlay val="0"/>
    </c:title>
    <c:autoTitleDeleted val="0"/>
    <c:plotArea>
      <c:layout>
        <c:manualLayout>
          <c:layoutTarget val="inner"/>
          <c:xMode val="edge"/>
          <c:yMode val="edge"/>
          <c:x val="3.0678694017938494E-2"/>
          <c:y val="0.22422416856869823"/>
          <c:w val="0.93066969913756337"/>
          <c:h val="0.59607336944153655"/>
        </c:manualLayout>
      </c:layout>
      <c:barChart>
        <c:barDir val="col"/>
        <c:grouping val="clustered"/>
        <c:varyColors val="0"/>
        <c:ser>
          <c:idx val="0"/>
          <c:order val="0"/>
          <c:tx>
            <c:strRef>
              <c:f>'Tong hop tinh trang Ko AT'!$B$8</c:f>
              <c:strCache>
                <c:ptCount val="1"/>
                <c:pt idx="0">
                  <c:v>Số vụ không an toàn</c:v>
                </c:pt>
              </c:strCache>
            </c:strRef>
          </c:tx>
          <c:spPr>
            <a:solidFill>
              <a:schemeClr val="tx1"/>
            </a:solidFill>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'Tong hop tinh trang Ko AT'!$A$20</c:f>
              <c:strCache>
                <c:ptCount val="1"/>
                <c:pt idx="0">
                  <c:v>合計</c:v>
                </c:pt>
              </c:strCache>
            </c:strRef>
          </c:cat>
          <c:val>
            <c:numRef>
              <c:f>'Tong hop tinh trang Ko AT'!$B$20</c:f>
              <c:numCache>
                <c:formatCode>#,##0</c:formatCode>
                <c:ptCount val="1"/>
                <c:pt idx="0">
                  <c:v>99</c:v>
                </c:pt>
              </c:numCache>
            </c:numRef>
          </c:val>
          <c:extLst>
            <c:ext xmlns:c16="http://schemas.microsoft.com/office/drawing/2014/chart" uri="{C3380CC4-5D6E-409C-BE32-E72D297353CC}">
              <c16:uniqueId val="{00000000-CFA2-4BDD-AD26-5017E9A156D4}"/>
            </c:ext>
          </c:extLst>
        </c:ser>
        <c:ser>
          <c:idx val="1"/>
          <c:order val="1"/>
          <c:tx>
            <c:strRef>
              <c:f>'Tong hop tinh trang Ko AT'!$C$8</c:f>
              <c:strCache>
                <c:ptCount val="1"/>
                <c:pt idx="0">
                  <c:v>Đã khắc phục</c:v>
                </c:pt>
              </c:strCache>
            </c:strRef>
          </c:tx>
          <c:spPr>
            <a:solidFill>
              <a:srgbClr val="0000FF"/>
            </a:solidFill>
          </c:spPr>
          <c:invertIfNegative val="0"/>
          <c:dLbls>
            <c:spPr>
              <a:noFill/>
              <a:ln w="25400">
                <a:noFill/>
              </a:ln>
            </c:spPr>
            <c:txPr>
              <a:bodyPr wrap="square" lIns="38100" tIns="19050" rIns="38100" bIns="19050" anchor="ctr">
                <a:spAutoFit/>
              </a:bodyPr>
              <a:lstStyle/>
              <a:p>
                <a:pPr>
                  <a:defRPr sz="1000" b="1" i="0" u="none" strike="noStrike" baseline="0">
                    <a:solidFill>
                      <a:srgbClr val="0000FF"/>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'Tong hop tinh trang Ko AT'!$A$20</c:f>
              <c:strCache>
                <c:ptCount val="1"/>
                <c:pt idx="0">
                  <c:v>合計</c:v>
                </c:pt>
              </c:strCache>
            </c:strRef>
          </c:cat>
          <c:val>
            <c:numRef>
              <c:f>'Tong hop tinh trang Ko AT'!$C$20</c:f>
              <c:numCache>
                <c:formatCode>#,##0</c:formatCode>
                <c:ptCount val="1"/>
                <c:pt idx="0">
                  <c:v>97</c:v>
                </c:pt>
              </c:numCache>
            </c:numRef>
          </c:val>
          <c:extLst>
            <c:ext xmlns:c16="http://schemas.microsoft.com/office/drawing/2014/chart" uri="{C3380CC4-5D6E-409C-BE32-E72D297353CC}">
              <c16:uniqueId val="{00000001-CFA2-4BDD-AD26-5017E9A156D4}"/>
            </c:ext>
          </c:extLst>
        </c:ser>
        <c:ser>
          <c:idx val="2"/>
          <c:order val="2"/>
          <c:tx>
            <c:strRef>
              <c:f>'Tong hop tinh trang Ko AT'!$D$8</c:f>
              <c:strCache>
                <c:ptCount val="1"/>
                <c:pt idx="0">
                  <c:v>Chưa khắc phục</c:v>
                </c:pt>
              </c:strCache>
            </c:strRef>
          </c:tx>
          <c:spPr>
            <a:solidFill>
              <a:srgbClr val="FF0000"/>
            </a:solidFill>
          </c:spPr>
          <c:invertIfNegative val="0"/>
          <c:dLbls>
            <c:spPr>
              <a:noFill/>
              <a:ln w="25400">
                <a:noFill/>
              </a:ln>
            </c:spPr>
            <c:txPr>
              <a:bodyPr wrap="square" lIns="38100" tIns="19050" rIns="38100" bIns="19050" anchor="ctr">
                <a:spAutoFit/>
              </a:bodyPr>
              <a:lstStyle/>
              <a:p>
                <a:pPr>
                  <a:defRPr sz="1000" b="1" i="0" u="none" strike="noStrike" baseline="0">
                    <a:solidFill>
                      <a:srgbClr val="FF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'Tong hop tinh trang Ko AT'!$A$20</c:f>
              <c:strCache>
                <c:ptCount val="1"/>
                <c:pt idx="0">
                  <c:v>合計</c:v>
                </c:pt>
              </c:strCache>
            </c:strRef>
          </c:cat>
          <c:val>
            <c:numRef>
              <c:f>'Tong hop tinh trang Ko AT'!$D$20</c:f>
              <c:numCache>
                <c:formatCode>#,##0</c:formatCode>
                <c:ptCount val="1"/>
                <c:pt idx="0">
                  <c:v>2</c:v>
                </c:pt>
              </c:numCache>
            </c:numRef>
          </c:val>
          <c:extLst>
            <c:ext xmlns:c16="http://schemas.microsoft.com/office/drawing/2014/chart" uri="{C3380CC4-5D6E-409C-BE32-E72D297353CC}">
              <c16:uniqueId val="{00000002-CFA2-4BDD-AD26-5017E9A156D4}"/>
            </c:ext>
          </c:extLst>
        </c:ser>
        <c:dLbls>
          <c:showLegendKey val="0"/>
          <c:showVal val="0"/>
          <c:showCatName val="0"/>
          <c:showSerName val="0"/>
          <c:showPercent val="0"/>
          <c:showBubbleSize val="0"/>
        </c:dLbls>
        <c:gapWidth val="75"/>
        <c:overlap val="-25"/>
        <c:axId val="-750222240"/>
        <c:axId val="-750220608"/>
      </c:barChart>
      <c:catAx>
        <c:axId val="-750222240"/>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50220608"/>
        <c:crosses val="autoZero"/>
        <c:auto val="1"/>
        <c:lblAlgn val="ctr"/>
        <c:lblOffset val="100"/>
        <c:noMultiLvlLbl val="0"/>
      </c:catAx>
      <c:valAx>
        <c:axId val="-750220608"/>
        <c:scaling>
          <c:orientation val="minMax"/>
        </c:scaling>
        <c:delete val="0"/>
        <c:axPos val="l"/>
        <c:majorGridlines/>
        <c:numFmt formatCode="#,##0" sourceLinked="1"/>
        <c:majorTickMark val="none"/>
        <c:minorTickMark val="none"/>
        <c:tickLblPos val="nextTo"/>
        <c:spPr>
          <a:ln w="6350">
            <a:noFill/>
          </a:ln>
        </c:spPr>
        <c:txPr>
          <a:bodyPr rot="0" vert="horz"/>
          <a:lstStyle/>
          <a:p>
            <a:pPr>
              <a:defRPr sz="1000" b="0" i="0" u="none" strike="noStrike" baseline="0">
                <a:solidFill>
                  <a:srgbClr val="000000"/>
                </a:solidFill>
                <a:latin typeface="Calibri"/>
                <a:ea typeface="Calibri"/>
                <a:cs typeface="Calibri"/>
              </a:defRPr>
            </a:pPr>
            <a:endParaRPr lang="en-US"/>
          </a:p>
        </c:txPr>
        <c:crossAx val="-750222240"/>
        <c:crosses val="autoZero"/>
        <c:crossBetween val="between"/>
      </c:valAx>
    </c:plotArea>
    <c:legend>
      <c:legendPos val="r"/>
      <c:layout>
        <c:manualLayout>
          <c:xMode val="edge"/>
          <c:yMode val="edge"/>
          <c:x val="0.22196760122700432"/>
          <c:y val="0.88203346263133042"/>
          <c:w val="0.53884027312938898"/>
          <c:h val="9.4398377194001237E-2"/>
        </c:manualLayout>
      </c:layout>
      <c:overlay val="0"/>
      <c:txPr>
        <a:bodyPr/>
        <a:lstStyle/>
        <a:p>
          <a:pPr>
            <a:defRPr sz="10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accent4">
        <a:lumMod val="40000"/>
        <a:lumOff val="60000"/>
      </a:schemeClr>
    </a:soli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8" Type="http://schemas.openxmlformats.org/officeDocument/2006/relationships/image" Target="../media/image197.png"/><Relationship Id="rId3" Type="http://schemas.openxmlformats.org/officeDocument/2006/relationships/image" Target="../media/image192.jpeg"/><Relationship Id="rId7" Type="http://schemas.openxmlformats.org/officeDocument/2006/relationships/image" Target="../media/image196.jpeg"/><Relationship Id="rId2" Type="http://schemas.openxmlformats.org/officeDocument/2006/relationships/image" Target="../media/image191.jpeg"/><Relationship Id="rId1" Type="http://schemas.openxmlformats.org/officeDocument/2006/relationships/image" Target="../media/image190.jpeg"/><Relationship Id="rId6" Type="http://schemas.openxmlformats.org/officeDocument/2006/relationships/image" Target="../media/image195.jpeg"/><Relationship Id="rId5" Type="http://schemas.openxmlformats.org/officeDocument/2006/relationships/image" Target="../media/image194.jpeg"/><Relationship Id="rId4" Type="http://schemas.openxmlformats.org/officeDocument/2006/relationships/image" Target="../media/image193.jpeg"/><Relationship Id="rId9" Type="http://schemas.openxmlformats.org/officeDocument/2006/relationships/image" Target="../media/image198.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34" Type="http://schemas.openxmlformats.org/officeDocument/2006/relationships/image" Target="../media/image34.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pn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png"/><Relationship Id="rId36" Type="http://schemas.openxmlformats.org/officeDocument/2006/relationships/image" Target="../media/image36.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s>
</file>

<file path=xl/drawings/_rels/drawing3.xml.rels><?xml version="1.0" encoding="UTF-8" standalone="yes"?>
<Relationships xmlns="http://schemas.openxmlformats.org/package/2006/relationships"><Relationship Id="rId8" Type="http://schemas.openxmlformats.org/officeDocument/2006/relationships/image" Target="../media/image44.jpeg"/><Relationship Id="rId13" Type="http://schemas.openxmlformats.org/officeDocument/2006/relationships/image" Target="../media/image49.jpeg"/><Relationship Id="rId18" Type="http://schemas.openxmlformats.org/officeDocument/2006/relationships/image" Target="../media/image54.jpeg"/><Relationship Id="rId3" Type="http://schemas.openxmlformats.org/officeDocument/2006/relationships/image" Target="../media/image39.jpeg"/><Relationship Id="rId7" Type="http://schemas.openxmlformats.org/officeDocument/2006/relationships/image" Target="../media/image43.jpeg"/><Relationship Id="rId12" Type="http://schemas.openxmlformats.org/officeDocument/2006/relationships/image" Target="../media/image48.jpeg"/><Relationship Id="rId17" Type="http://schemas.openxmlformats.org/officeDocument/2006/relationships/image" Target="../media/image53.jpeg"/><Relationship Id="rId2" Type="http://schemas.openxmlformats.org/officeDocument/2006/relationships/image" Target="../media/image38.jpeg"/><Relationship Id="rId16" Type="http://schemas.openxmlformats.org/officeDocument/2006/relationships/image" Target="../media/image52.jpeg"/><Relationship Id="rId20" Type="http://schemas.openxmlformats.org/officeDocument/2006/relationships/image" Target="../media/image56.jpeg"/><Relationship Id="rId1" Type="http://schemas.openxmlformats.org/officeDocument/2006/relationships/image" Target="../media/image37.jpeg"/><Relationship Id="rId6" Type="http://schemas.openxmlformats.org/officeDocument/2006/relationships/image" Target="../media/image42.jpeg"/><Relationship Id="rId11" Type="http://schemas.openxmlformats.org/officeDocument/2006/relationships/image" Target="../media/image47.png"/><Relationship Id="rId5" Type="http://schemas.openxmlformats.org/officeDocument/2006/relationships/image" Target="../media/image41.jpeg"/><Relationship Id="rId15" Type="http://schemas.openxmlformats.org/officeDocument/2006/relationships/image" Target="../media/image51.jpeg"/><Relationship Id="rId10" Type="http://schemas.openxmlformats.org/officeDocument/2006/relationships/image" Target="../media/image46.jpeg"/><Relationship Id="rId19" Type="http://schemas.openxmlformats.org/officeDocument/2006/relationships/image" Target="../media/image55.jpeg"/><Relationship Id="rId4" Type="http://schemas.openxmlformats.org/officeDocument/2006/relationships/image" Target="../media/image40.jpeg"/><Relationship Id="rId9" Type="http://schemas.openxmlformats.org/officeDocument/2006/relationships/image" Target="../media/image45.jpeg"/><Relationship Id="rId14" Type="http://schemas.openxmlformats.org/officeDocument/2006/relationships/image" Target="../media/image50.jpeg"/></Relationships>
</file>

<file path=xl/drawings/_rels/drawing4.xml.rels><?xml version="1.0" encoding="UTF-8" standalone="yes"?>
<Relationships xmlns="http://schemas.openxmlformats.org/package/2006/relationships"><Relationship Id="rId8" Type="http://schemas.openxmlformats.org/officeDocument/2006/relationships/image" Target="../media/image64.jpeg"/><Relationship Id="rId13" Type="http://schemas.openxmlformats.org/officeDocument/2006/relationships/image" Target="../media/image69.png"/><Relationship Id="rId18" Type="http://schemas.openxmlformats.org/officeDocument/2006/relationships/image" Target="../media/image74.png"/><Relationship Id="rId26" Type="http://schemas.openxmlformats.org/officeDocument/2006/relationships/image" Target="../media/image81.png"/><Relationship Id="rId3" Type="http://schemas.openxmlformats.org/officeDocument/2006/relationships/image" Target="../media/image59.jpeg"/><Relationship Id="rId21" Type="http://schemas.openxmlformats.org/officeDocument/2006/relationships/image" Target="../media/image76.png"/><Relationship Id="rId7" Type="http://schemas.openxmlformats.org/officeDocument/2006/relationships/image" Target="../media/image63.jpeg"/><Relationship Id="rId12" Type="http://schemas.openxmlformats.org/officeDocument/2006/relationships/image" Target="../media/image68.jpeg"/><Relationship Id="rId17" Type="http://schemas.openxmlformats.org/officeDocument/2006/relationships/image" Target="../media/image73.jpeg"/><Relationship Id="rId25" Type="http://schemas.openxmlformats.org/officeDocument/2006/relationships/image" Target="../media/image80.png"/><Relationship Id="rId2" Type="http://schemas.openxmlformats.org/officeDocument/2006/relationships/image" Target="../media/image58.jpeg"/><Relationship Id="rId16" Type="http://schemas.openxmlformats.org/officeDocument/2006/relationships/image" Target="../media/image72.jpeg"/><Relationship Id="rId20" Type="http://schemas.openxmlformats.org/officeDocument/2006/relationships/image" Target="../media/image48.jpeg"/><Relationship Id="rId29" Type="http://schemas.openxmlformats.org/officeDocument/2006/relationships/image" Target="../media/image84.jpeg"/><Relationship Id="rId1" Type="http://schemas.openxmlformats.org/officeDocument/2006/relationships/image" Target="../media/image57.jpeg"/><Relationship Id="rId6" Type="http://schemas.openxmlformats.org/officeDocument/2006/relationships/image" Target="../media/image62.jpeg"/><Relationship Id="rId11" Type="http://schemas.openxmlformats.org/officeDocument/2006/relationships/image" Target="../media/image67.jpeg"/><Relationship Id="rId24" Type="http://schemas.openxmlformats.org/officeDocument/2006/relationships/image" Target="../media/image79.png"/><Relationship Id="rId5" Type="http://schemas.openxmlformats.org/officeDocument/2006/relationships/image" Target="../media/image61.jpeg"/><Relationship Id="rId15" Type="http://schemas.openxmlformats.org/officeDocument/2006/relationships/image" Target="../media/image71.jpeg"/><Relationship Id="rId23" Type="http://schemas.openxmlformats.org/officeDocument/2006/relationships/image" Target="../media/image78.jpeg"/><Relationship Id="rId28" Type="http://schemas.openxmlformats.org/officeDocument/2006/relationships/image" Target="../media/image83.jpeg"/><Relationship Id="rId10" Type="http://schemas.openxmlformats.org/officeDocument/2006/relationships/image" Target="../media/image66.jpeg"/><Relationship Id="rId19" Type="http://schemas.openxmlformats.org/officeDocument/2006/relationships/image" Target="../media/image75.png"/><Relationship Id="rId4" Type="http://schemas.openxmlformats.org/officeDocument/2006/relationships/image" Target="../media/image60.jpeg"/><Relationship Id="rId9" Type="http://schemas.openxmlformats.org/officeDocument/2006/relationships/image" Target="../media/image65.png"/><Relationship Id="rId14" Type="http://schemas.openxmlformats.org/officeDocument/2006/relationships/image" Target="../media/image70.png"/><Relationship Id="rId22" Type="http://schemas.openxmlformats.org/officeDocument/2006/relationships/image" Target="../media/image77.png"/><Relationship Id="rId27" Type="http://schemas.openxmlformats.org/officeDocument/2006/relationships/image" Target="../media/image82.jpeg"/><Relationship Id="rId30" Type="http://schemas.openxmlformats.org/officeDocument/2006/relationships/image" Target="../media/image85.png"/></Relationships>
</file>

<file path=xl/drawings/_rels/drawing5.xml.rels><?xml version="1.0" encoding="UTF-8" standalone="yes"?>
<Relationships xmlns="http://schemas.openxmlformats.org/package/2006/relationships"><Relationship Id="rId13" Type="http://schemas.openxmlformats.org/officeDocument/2006/relationships/image" Target="../media/image98.jpeg"/><Relationship Id="rId18" Type="http://schemas.openxmlformats.org/officeDocument/2006/relationships/image" Target="../media/image103.png"/><Relationship Id="rId26" Type="http://schemas.openxmlformats.org/officeDocument/2006/relationships/image" Target="../media/image111.png"/><Relationship Id="rId21" Type="http://schemas.openxmlformats.org/officeDocument/2006/relationships/image" Target="../media/image106.png"/><Relationship Id="rId34" Type="http://schemas.openxmlformats.org/officeDocument/2006/relationships/image" Target="../media/image119.png"/><Relationship Id="rId7" Type="http://schemas.openxmlformats.org/officeDocument/2006/relationships/image" Target="../media/image92.jpeg"/><Relationship Id="rId12" Type="http://schemas.openxmlformats.org/officeDocument/2006/relationships/image" Target="../media/image97.jpeg"/><Relationship Id="rId17" Type="http://schemas.openxmlformats.org/officeDocument/2006/relationships/image" Target="../media/image102.jpeg"/><Relationship Id="rId25" Type="http://schemas.openxmlformats.org/officeDocument/2006/relationships/image" Target="../media/image110.jpeg"/><Relationship Id="rId33" Type="http://schemas.openxmlformats.org/officeDocument/2006/relationships/image" Target="../media/image118.jpeg"/><Relationship Id="rId38" Type="http://schemas.openxmlformats.org/officeDocument/2006/relationships/image" Target="../media/image123.png"/><Relationship Id="rId2" Type="http://schemas.openxmlformats.org/officeDocument/2006/relationships/image" Target="../media/image87.jpeg"/><Relationship Id="rId16" Type="http://schemas.openxmlformats.org/officeDocument/2006/relationships/image" Target="../media/image101.jpeg"/><Relationship Id="rId20" Type="http://schemas.openxmlformats.org/officeDocument/2006/relationships/image" Target="../media/image105.png"/><Relationship Id="rId29" Type="http://schemas.openxmlformats.org/officeDocument/2006/relationships/image" Target="../media/image114.png"/><Relationship Id="rId1" Type="http://schemas.openxmlformats.org/officeDocument/2006/relationships/image" Target="../media/image86.jpeg"/><Relationship Id="rId6" Type="http://schemas.openxmlformats.org/officeDocument/2006/relationships/image" Target="../media/image91.jpeg"/><Relationship Id="rId11" Type="http://schemas.openxmlformats.org/officeDocument/2006/relationships/image" Target="../media/image96.jpeg"/><Relationship Id="rId24" Type="http://schemas.openxmlformats.org/officeDocument/2006/relationships/image" Target="../media/image109.png"/><Relationship Id="rId32" Type="http://schemas.openxmlformats.org/officeDocument/2006/relationships/image" Target="../media/image117.png"/><Relationship Id="rId37" Type="http://schemas.openxmlformats.org/officeDocument/2006/relationships/image" Target="../media/image122.png"/><Relationship Id="rId5" Type="http://schemas.openxmlformats.org/officeDocument/2006/relationships/image" Target="../media/image90.jpeg"/><Relationship Id="rId15" Type="http://schemas.openxmlformats.org/officeDocument/2006/relationships/image" Target="../media/image100.jpeg"/><Relationship Id="rId23" Type="http://schemas.openxmlformats.org/officeDocument/2006/relationships/image" Target="../media/image108.jpeg"/><Relationship Id="rId28" Type="http://schemas.openxmlformats.org/officeDocument/2006/relationships/image" Target="../media/image113.png"/><Relationship Id="rId36" Type="http://schemas.openxmlformats.org/officeDocument/2006/relationships/image" Target="../media/image121.jpeg"/><Relationship Id="rId10" Type="http://schemas.openxmlformats.org/officeDocument/2006/relationships/image" Target="../media/image95.jpeg"/><Relationship Id="rId19" Type="http://schemas.openxmlformats.org/officeDocument/2006/relationships/image" Target="../media/image104.png"/><Relationship Id="rId31" Type="http://schemas.openxmlformats.org/officeDocument/2006/relationships/image" Target="../media/image116.png"/><Relationship Id="rId4" Type="http://schemas.openxmlformats.org/officeDocument/2006/relationships/image" Target="../media/image89.jpeg"/><Relationship Id="rId9" Type="http://schemas.openxmlformats.org/officeDocument/2006/relationships/image" Target="../media/image94.jpeg"/><Relationship Id="rId14" Type="http://schemas.openxmlformats.org/officeDocument/2006/relationships/image" Target="../media/image99.jpeg"/><Relationship Id="rId22" Type="http://schemas.openxmlformats.org/officeDocument/2006/relationships/image" Target="../media/image107.png"/><Relationship Id="rId27" Type="http://schemas.openxmlformats.org/officeDocument/2006/relationships/image" Target="../media/image112.png"/><Relationship Id="rId30" Type="http://schemas.openxmlformats.org/officeDocument/2006/relationships/image" Target="../media/image115.png"/><Relationship Id="rId35" Type="http://schemas.openxmlformats.org/officeDocument/2006/relationships/image" Target="../media/image120.jpeg"/><Relationship Id="rId8" Type="http://schemas.openxmlformats.org/officeDocument/2006/relationships/image" Target="../media/image93.jpeg"/><Relationship Id="rId3" Type="http://schemas.openxmlformats.org/officeDocument/2006/relationships/image" Target="../media/image88.jpeg"/></Relationships>
</file>

<file path=xl/drawings/_rels/drawing6.xml.rels><?xml version="1.0" encoding="UTF-8" standalone="yes"?>
<Relationships xmlns="http://schemas.openxmlformats.org/package/2006/relationships"><Relationship Id="rId8" Type="http://schemas.openxmlformats.org/officeDocument/2006/relationships/image" Target="../media/image131.png"/><Relationship Id="rId13" Type="http://schemas.openxmlformats.org/officeDocument/2006/relationships/image" Target="../media/image136.jpeg"/><Relationship Id="rId18" Type="http://schemas.openxmlformats.org/officeDocument/2006/relationships/image" Target="../media/image141.jpeg"/><Relationship Id="rId3" Type="http://schemas.openxmlformats.org/officeDocument/2006/relationships/image" Target="../media/image126.jpeg"/><Relationship Id="rId21" Type="http://schemas.openxmlformats.org/officeDocument/2006/relationships/image" Target="../media/image144.jpeg"/><Relationship Id="rId7" Type="http://schemas.openxmlformats.org/officeDocument/2006/relationships/image" Target="../media/image130.png"/><Relationship Id="rId12" Type="http://schemas.openxmlformats.org/officeDocument/2006/relationships/image" Target="../media/image135.png"/><Relationship Id="rId17" Type="http://schemas.openxmlformats.org/officeDocument/2006/relationships/image" Target="../media/image140.png"/><Relationship Id="rId2" Type="http://schemas.openxmlformats.org/officeDocument/2006/relationships/image" Target="../media/image125.jpeg"/><Relationship Id="rId16" Type="http://schemas.openxmlformats.org/officeDocument/2006/relationships/image" Target="../media/image139.jpeg"/><Relationship Id="rId20" Type="http://schemas.openxmlformats.org/officeDocument/2006/relationships/image" Target="../media/image143.png"/><Relationship Id="rId1" Type="http://schemas.openxmlformats.org/officeDocument/2006/relationships/image" Target="../media/image124.jpeg"/><Relationship Id="rId6" Type="http://schemas.openxmlformats.org/officeDocument/2006/relationships/image" Target="../media/image129.jpeg"/><Relationship Id="rId11" Type="http://schemas.openxmlformats.org/officeDocument/2006/relationships/image" Target="../media/image134.jpeg"/><Relationship Id="rId24" Type="http://schemas.openxmlformats.org/officeDocument/2006/relationships/image" Target="../media/image147.jpeg"/><Relationship Id="rId5" Type="http://schemas.openxmlformats.org/officeDocument/2006/relationships/image" Target="../media/image128.jpeg"/><Relationship Id="rId15" Type="http://schemas.openxmlformats.org/officeDocument/2006/relationships/image" Target="../media/image138.jpeg"/><Relationship Id="rId23" Type="http://schemas.openxmlformats.org/officeDocument/2006/relationships/image" Target="../media/image146.jpeg"/><Relationship Id="rId10" Type="http://schemas.openxmlformats.org/officeDocument/2006/relationships/image" Target="../media/image133.jpeg"/><Relationship Id="rId19" Type="http://schemas.openxmlformats.org/officeDocument/2006/relationships/image" Target="../media/image142.png"/><Relationship Id="rId4" Type="http://schemas.openxmlformats.org/officeDocument/2006/relationships/image" Target="../media/image127.jpeg"/><Relationship Id="rId9" Type="http://schemas.openxmlformats.org/officeDocument/2006/relationships/image" Target="../media/image132.jpeg"/><Relationship Id="rId14" Type="http://schemas.openxmlformats.org/officeDocument/2006/relationships/image" Target="../media/image137.jpeg"/><Relationship Id="rId22" Type="http://schemas.openxmlformats.org/officeDocument/2006/relationships/image" Target="../media/image145.jpeg"/></Relationships>
</file>

<file path=xl/drawings/_rels/drawing7.xml.rels><?xml version="1.0" encoding="UTF-8" standalone="yes"?>
<Relationships xmlns="http://schemas.openxmlformats.org/package/2006/relationships"><Relationship Id="rId8" Type="http://schemas.openxmlformats.org/officeDocument/2006/relationships/image" Target="../media/image155.jpeg"/><Relationship Id="rId13" Type="http://schemas.openxmlformats.org/officeDocument/2006/relationships/image" Target="../media/image160.jpeg"/><Relationship Id="rId18" Type="http://schemas.openxmlformats.org/officeDocument/2006/relationships/image" Target="../media/image165.jpeg"/><Relationship Id="rId3" Type="http://schemas.openxmlformats.org/officeDocument/2006/relationships/image" Target="../media/image150.jpeg"/><Relationship Id="rId7" Type="http://schemas.openxmlformats.org/officeDocument/2006/relationships/image" Target="../media/image154.jpeg"/><Relationship Id="rId12" Type="http://schemas.openxmlformats.org/officeDocument/2006/relationships/image" Target="../media/image159.jpeg"/><Relationship Id="rId17" Type="http://schemas.openxmlformats.org/officeDocument/2006/relationships/image" Target="../media/image164.jpeg"/><Relationship Id="rId2" Type="http://schemas.openxmlformats.org/officeDocument/2006/relationships/image" Target="../media/image149.jpeg"/><Relationship Id="rId16" Type="http://schemas.openxmlformats.org/officeDocument/2006/relationships/image" Target="../media/image163.jpeg"/><Relationship Id="rId20" Type="http://schemas.openxmlformats.org/officeDocument/2006/relationships/image" Target="../media/image167.png"/><Relationship Id="rId1" Type="http://schemas.openxmlformats.org/officeDocument/2006/relationships/image" Target="../media/image148.jpeg"/><Relationship Id="rId6" Type="http://schemas.openxmlformats.org/officeDocument/2006/relationships/image" Target="../media/image153.jpeg"/><Relationship Id="rId11" Type="http://schemas.openxmlformats.org/officeDocument/2006/relationships/image" Target="../media/image158.jpeg"/><Relationship Id="rId5" Type="http://schemas.openxmlformats.org/officeDocument/2006/relationships/image" Target="../media/image152.jpeg"/><Relationship Id="rId15" Type="http://schemas.openxmlformats.org/officeDocument/2006/relationships/image" Target="../media/image162.jpeg"/><Relationship Id="rId10" Type="http://schemas.openxmlformats.org/officeDocument/2006/relationships/image" Target="../media/image157.jpeg"/><Relationship Id="rId19" Type="http://schemas.openxmlformats.org/officeDocument/2006/relationships/image" Target="../media/image166.png"/><Relationship Id="rId4" Type="http://schemas.openxmlformats.org/officeDocument/2006/relationships/image" Target="../media/image151.jpeg"/><Relationship Id="rId9" Type="http://schemas.openxmlformats.org/officeDocument/2006/relationships/image" Target="../media/image156.jpeg"/><Relationship Id="rId14" Type="http://schemas.openxmlformats.org/officeDocument/2006/relationships/image" Target="../media/image161.jpeg"/></Relationships>
</file>

<file path=xl/drawings/_rels/drawing8.xml.rels><?xml version="1.0" encoding="UTF-8" standalone="yes"?>
<Relationships xmlns="http://schemas.openxmlformats.org/package/2006/relationships"><Relationship Id="rId8" Type="http://schemas.openxmlformats.org/officeDocument/2006/relationships/image" Target="../media/image175.jpeg"/><Relationship Id="rId13" Type="http://schemas.openxmlformats.org/officeDocument/2006/relationships/image" Target="../media/image180.jpeg"/><Relationship Id="rId18" Type="http://schemas.openxmlformats.org/officeDocument/2006/relationships/image" Target="../media/image185.jpeg"/><Relationship Id="rId3" Type="http://schemas.openxmlformats.org/officeDocument/2006/relationships/image" Target="../media/image170.jpeg"/><Relationship Id="rId7" Type="http://schemas.openxmlformats.org/officeDocument/2006/relationships/image" Target="../media/image174.jpeg"/><Relationship Id="rId12" Type="http://schemas.openxmlformats.org/officeDocument/2006/relationships/image" Target="../media/image179.jpeg"/><Relationship Id="rId17" Type="http://schemas.openxmlformats.org/officeDocument/2006/relationships/image" Target="../media/image184.jpeg"/><Relationship Id="rId2" Type="http://schemas.openxmlformats.org/officeDocument/2006/relationships/image" Target="../media/image169.jpeg"/><Relationship Id="rId16" Type="http://schemas.openxmlformats.org/officeDocument/2006/relationships/image" Target="../media/image183.jpeg"/><Relationship Id="rId20" Type="http://schemas.openxmlformats.org/officeDocument/2006/relationships/image" Target="../media/image187.png"/><Relationship Id="rId1" Type="http://schemas.openxmlformats.org/officeDocument/2006/relationships/image" Target="../media/image168.jpeg"/><Relationship Id="rId6" Type="http://schemas.openxmlformats.org/officeDocument/2006/relationships/image" Target="../media/image173.jpeg"/><Relationship Id="rId11" Type="http://schemas.openxmlformats.org/officeDocument/2006/relationships/image" Target="../media/image178.png"/><Relationship Id="rId5" Type="http://schemas.openxmlformats.org/officeDocument/2006/relationships/image" Target="../media/image172.jpeg"/><Relationship Id="rId15" Type="http://schemas.openxmlformats.org/officeDocument/2006/relationships/image" Target="../media/image182.jpeg"/><Relationship Id="rId10" Type="http://schemas.openxmlformats.org/officeDocument/2006/relationships/image" Target="../media/image177.jpeg"/><Relationship Id="rId19" Type="http://schemas.openxmlformats.org/officeDocument/2006/relationships/image" Target="../media/image186.jpeg"/><Relationship Id="rId4" Type="http://schemas.openxmlformats.org/officeDocument/2006/relationships/image" Target="../media/image171.jpeg"/><Relationship Id="rId9" Type="http://schemas.openxmlformats.org/officeDocument/2006/relationships/image" Target="../media/image176.jpeg"/><Relationship Id="rId14" Type="http://schemas.openxmlformats.org/officeDocument/2006/relationships/image" Target="../media/image18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89.png"/><Relationship Id="rId1" Type="http://schemas.openxmlformats.org/officeDocument/2006/relationships/image" Target="../media/image188.png"/></Relationships>
</file>

<file path=xl/drawings/drawing1.xml><?xml version="1.0" encoding="utf-8"?>
<xdr:wsDr xmlns:xdr="http://schemas.openxmlformats.org/drawingml/2006/spreadsheetDrawing" xmlns:a="http://schemas.openxmlformats.org/drawingml/2006/main">
  <xdr:twoCellAnchor>
    <xdr:from>
      <xdr:col>0</xdr:col>
      <xdr:colOff>57150</xdr:colOff>
      <xdr:row>74</xdr:row>
      <xdr:rowOff>9525</xdr:rowOff>
    </xdr:from>
    <xdr:to>
      <xdr:col>65</xdr:col>
      <xdr:colOff>609600</xdr:colOff>
      <xdr:row>105</xdr:row>
      <xdr:rowOff>152400</xdr:rowOff>
    </xdr:to>
    <xdr:graphicFrame macro="">
      <xdr:nvGraphicFramePr>
        <xdr:cNvPr id="1261996" name="Chart 1">
          <a:extLst>
            <a:ext uri="{FF2B5EF4-FFF2-40B4-BE49-F238E27FC236}">
              <a16:creationId xmlns:a16="http://schemas.microsoft.com/office/drawing/2014/main" id="{00000000-0008-0000-0000-0000AC41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56030</xdr:colOff>
      <xdr:row>53</xdr:row>
      <xdr:rowOff>9525</xdr:rowOff>
    </xdr:from>
    <xdr:to>
      <xdr:col>65</xdr:col>
      <xdr:colOff>560855</xdr:colOff>
      <xdr:row>73</xdr:row>
      <xdr:rowOff>0</xdr:rowOff>
    </xdr:to>
    <xdr:graphicFrame macro="">
      <xdr:nvGraphicFramePr>
        <xdr:cNvPr id="1261997" name="Chart 2">
          <a:extLst>
            <a:ext uri="{FF2B5EF4-FFF2-40B4-BE49-F238E27FC236}">
              <a16:creationId xmlns:a16="http://schemas.microsoft.com/office/drawing/2014/main" id="{00000000-0008-0000-0000-0000AD41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66675</xdr:colOff>
      <xdr:row>8</xdr:row>
      <xdr:rowOff>57150</xdr:rowOff>
    </xdr:from>
    <xdr:to>
      <xdr:col>5</xdr:col>
      <xdr:colOff>2400300</xdr:colOff>
      <xdr:row>8</xdr:row>
      <xdr:rowOff>1952624</xdr:rowOff>
    </xdr:to>
    <xdr:pic>
      <xdr:nvPicPr>
        <xdr:cNvPr id="2" name="Picture 1">
          <a:extLst>
            <a:ext uri="{FF2B5EF4-FFF2-40B4-BE49-F238E27FC236}">
              <a16:creationId xmlns:a16="http://schemas.microsoft.com/office/drawing/2014/main" id="{6F890358-EC70-9CB7-3DB3-49086E7DF343}"/>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648075" y="1838325"/>
          <a:ext cx="2333625" cy="1895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9</xdr:row>
      <xdr:rowOff>66675</xdr:rowOff>
    </xdr:from>
    <xdr:to>
      <xdr:col>5</xdr:col>
      <xdr:colOff>1247775</xdr:colOff>
      <xdr:row>9</xdr:row>
      <xdr:rowOff>1307807</xdr:rowOff>
    </xdr:to>
    <xdr:pic>
      <xdr:nvPicPr>
        <xdr:cNvPr id="3" name="Picture 2">
          <a:extLst>
            <a:ext uri="{FF2B5EF4-FFF2-40B4-BE49-F238E27FC236}">
              <a16:creationId xmlns:a16="http://schemas.microsoft.com/office/drawing/2014/main" id="{043BF538-99EB-4759-8CED-53635CA4DFA1}"/>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638550" y="3829050"/>
          <a:ext cx="1190625" cy="1241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800100</xdr:colOff>
      <xdr:row>9</xdr:row>
      <xdr:rowOff>583969</xdr:rowOff>
    </xdr:from>
    <xdr:to>
      <xdr:col>5</xdr:col>
      <xdr:colOff>2409825</xdr:colOff>
      <xdr:row>9</xdr:row>
      <xdr:rowOff>1962150</xdr:rowOff>
    </xdr:to>
    <xdr:pic>
      <xdr:nvPicPr>
        <xdr:cNvPr id="4" name="Picture 3">
          <a:extLst>
            <a:ext uri="{FF2B5EF4-FFF2-40B4-BE49-F238E27FC236}">
              <a16:creationId xmlns:a16="http://schemas.microsoft.com/office/drawing/2014/main" id="{A6EB02A3-6F5A-E01F-A826-4AAFF52FA34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4381500" y="4346344"/>
          <a:ext cx="1609725" cy="1378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76200</xdr:colOff>
      <xdr:row>9</xdr:row>
      <xdr:rowOff>85725</xdr:rowOff>
    </xdr:from>
    <xdr:to>
      <xdr:col>6</xdr:col>
      <xdr:colOff>1866899</xdr:colOff>
      <xdr:row>9</xdr:row>
      <xdr:rowOff>1427346</xdr:rowOff>
    </xdr:to>
    <xdr:pic>
      <xdr:nvPicPr>
        <xdr:cNvPr id="5" name="Picture 4">
          <a:extLst>
            <a:ext uri="{FF2B5EF4-FFF2-40B4-BE49-F238E27FC236}">
              <a16:creationId xmlns:a16="http://schemas.microsoft.com/office/drawing/2014/main" id="{7D42B2D3-EE18-4397-BFB0-949959F4F01B}"/>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6105525" y="3848100"/>
          <a:ext cx="1790699" cy="1341621"/>
        </a:xfrm>
        <a:prstGeom prst="rect">
          <a:avLst/>
        </a:prstGeom>
      </xdr:spPr>
    </xdr:pic>
    <xdr:clientData/>
  </xdr:twoCellAnchor>
  <xdr:twoCellAnchor editAs="oneCell">
    <xdr:from>
      <xdr:col>6</xdr:col>
      <xdr:colOff>609600</xdr:colOff>
      <xdr:row>9</xdr:row>
      <xdr:rowOff>619125</xdr:rowOff>
    </xdr:from>
    <xdr:to>
      <xdr:col>6</xdr:col>
      <xdr:colOff>2403699</xdr:colOff>
      <xdr:row>9</xdr:row>
      <xdr:rowOff>1963293</xdr:rowOff>
    </xdr:to>
    <xdr:pic>
      <xdr:nvPicPr>
        <xdr:cNvPr id="6" name="Picture 5">
          <a:extLst>
            <a:ext uri="{FF2B5EF4-FFF2-40B4-BE49-F238E27FC236}">
              <a16:creationId xmlns:a16="http://schemas.microsoft.com/office/drawing/2014/main" id="{CDAAAD98-BC09-4BB2-8D14-D1CEBFF978C7}"/>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6638925" y="4381500"/>
          <a:ext cx="1794099" cy="1344168"/>
        </a:xfrm>
        <a:prstGeom prst="rect">
          <a:avLst/>
        </a:prstGeom>
      </xdr:spPr>
    </xdr:pic>
    <xdr:clientData/>
  </xdr:twoCellAnchor>
  <xdr:twoCellAnchor editAs="oneCell">
    <xdr:from>
      <xdr:col>5</xdr:col>
      <xdr:colOff>47625</xdr:colOff>
      <xdr:row>10</xdr:row>
      <xdr:rowOff>47625</xdr:rowOff>
    </xdr:from>
    <xdr:to>
      <xdr:col>5</xdr:col>
      <xdr:colOff>2406903</xdr:colOff>
      <xdr:row>10</xdr:row>
      <xdr:rowOff>1943100</xdr:rowOff>
    </xdr:to>
    <xdr:pic>
      <xdr:nvPicPr>
        <xdr:cNvPr id="7" name="Picture 6">
          <a:extLst>
            <a:ext uri="{FF2B5EF4-FFF2-40B4-BE49-F238E27FC236}">
              <a16:creationId xmlns:a16="http://schemas.microsoft.com/office/drawing/2014/main" id="{4B616826-435B-6D8E-0586-6CD6809AA3E7}"/>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3629025" y="5791200"/>
          <a:ext cx="2359278" cy="1895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95250</xdr:colOff>
      <xdr:row>10</xdr:row>
      <xdr:rowOff>95250</xdr:rowOff>
    </xdr:from>
    <xdr:to>
      <xdr:col>6</xdr:col>
      <xdr:colOff>2333625</xdr:colOff>
      <xdr:row>10</xdr:row>
      <xdr:rowOff>1962150</xdr:rowOff>
    </xdr:to>
    <xdr:pic>
      <xdr:nvPicPr>
        <xdr:cNvPr id="8" name="Picture 7">
          <a:extLst>
            <a:ext uri="{FF2B5EF4-FFF2-40B4-BE49-F238E27FC236}">
              <a16:creationId xmlns:a16="http://schemas.microsoft.com/office/drawing/2014/main" id="{BB51A7B2-B8BD-EF12-4AA3-E01EF97BA780}"/>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6124575" y="5838825"/>
          <a:ext cx="2238375" cy="1866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85726</xdr:colOff>
      <xdr:row>11</xdr:row>
      <xdr:rowOff>76201</xdr:rowOff>
    </xdr:from>
    <xdr:to>
      <xdr:col>5</xdr:col>
      <xdr:colOff>2333625</xdr:colOff>
      <xdr:row>11</xdr:row>
      <xdr:rowOff>1828800</xdr:rowOff>
    </xdr:to>
    <xdr:pic>
      <xdr:nvPicPr>
        <xdr:cNvPr id="11" name="Picture 10">
          <a:extLst>
            <a:ext uri="{FF2B5EF4-FFF2-40B4-BE49-F238E27FC236}">
              <a16:creationId xmlns:a16="http://schemas.microsoft.com/office/drawing/2014/main" id="{A812A9AF-B5B3-90D9-5A3D-8C22E41B689A}"/>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667126" y="7800976"/>
          <a:ext cx="2247899" cy="1752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140913</xdr:colOff>
      <xdr:row>11</xdr:row>
      <xdr:rowOff>38099</xdr:rowOff>
    </xdr:from>
    <xdr:to>
      <xdr:col>6</xdr:col>
      <xdr:colOff>2228850</xdr:colOff>
      <xdr:row>11</xdr:row>
      <xdr:rowOff>1866900</xdr:rowOff>
    </xdr:to>
    <xdr:pic>
      <xdr:nvPicPr>
        <xdr:cNvPr id="12" name="Picture 11">
          <a:extLst>
            <a:ext uri="{FF2B5EF4-FFF2-40B4-BE49-F238E27FC236}">
              <a16:creationId xmlns:a16="http://schemas.microsoft.com/office/drawing/2014/main" id="{0764D620-216D-791B-41FF-D12ABC1066E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170238" y="7762874"/>
          <a:ext cx="2087937" cy="1828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56030</xdr:colOff>
      <xdr:row>8</xdr:row>
      <xdr:rowOff>78440</xdr:rowOff>
    </xdr:from>
    <xdr:to>
      <xdr:col>5</xdr:col>
      <xdr:colOff>2375648</xdr:colOff>
      <xdr:row>8</xdr:row>
      <xdr:rowOff>1938618</xdr:rowOff>
    </xdr:to>
    <xdr:pic>
      <xdr:nvPicPr>
        <xdr:cNvPr id="2" name="Picture 1">
          <a:extLst>
            <a:ext uri="{FF2B5EF4-FFF2-40B4-BE49-F238E27FC236}">
              <a16:creationId xmlns:a16="http://schemas.microsoft.com/office/drawing/2014/main" id="{4C83B719-04D3-AB4F-D668-E8A32FE8921E}"/>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641912" y="1848969"/>
          <a:ext cx="2319618" cy="1860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67235</xdr:colOff>
      <xdr:row>9</xdr:row>
      <xdr:rowOff>67237</xdr:rowOff>
    </xdr:from>
    <xdr:to>
      <xdr:col>5</xdr:col>
      <xdr:colOff>2398059</xdr:colOff>
      <xdr:row>9</xdr:row>
      <xdr:rowOff>1923395</xdr:rowOff>
    </xdr:to>
    <xdr:pic>
      <xdr:nvPicPr>
        <xdr:cNvPr id="3" name="Picture 2">
          <a:extLst>
            <a:ext uri="{FF2B5EF4-FFF2-40B4-BE49-F238E27FC236}">
              <a16:creationId xmlns:a16="http://schemas.microsoft.com/office/drawing/2014/main" id="{78AFD966-79A8-BA74-CCA2-D5CDFC8EC6E7}"/>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653117" y="13872884"/>
          <a:ext cx="2330824" cy="18561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89647</xdr:colOff>
      <xdr:row>9</xdr:row>
      <xdr:rowOff>65171</xdr:rowOff>
    </xdr:from>
    <xdr:to>
      <xdr:col>6</xdr:col>
      <xdr:colOff>2375647</xdr:colOff>
      <xdr:row>9</xdr:row>
      <xdr:rowOff>1964841</xdr:rowOff>
    </xdr:to>
    <xdr:pic>
      <xdr:nvPicPr>
        <xdr:cNvPr id="4" name="Picture 3" descr="C:\Users\0107\Desktop\z6532332669994_5ac07acfd217476ef5128260cc48402f.jpg">
          <a:extLst>
            <a:ext uri="{FF2B5EF4-FFF2-40B4-BE49-F238E27FC236}">
              <a16:creationId xmlns:a16="http://schemas.microsoft.com/office/drawing/2014/main" id="{3F9239EC-C160-4F0F-931E-24F6AA4EFBBF}"/>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6118412" y="3841553"/>
          <a:ext cx="2286000" cy="1899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52294</xdr:colOff>
      <xdr:row>8</xdr:row>
      <xdr:rowOff>33617</xdr:rowOff>
    </xdr:from>
    <xdr:to>
      <xdr:col>6</xdr:col>
      <xdr:colOff>2369484</xdr:colOff>
      <xdr:row>8</xdr:row>
      <xdr:rowOff>1953557</xdr:rowOff>
    </xdr:to>
    <xdr:pic>
      <xdr:nvPicPr>
        <xdr:cNvPr id="5" name="Picture 4" descr="C:\Users\0107\Desktop\z6548494682793_a7e38d5a57ffb1dae536381a9b98e469.jpg">
          <a:extLst>
            <a:ext uri="{FF2B5EF4-FFF2-40B4-BE49-F238E27FC236}">
              <a16:creationId xmlns:a16="http://schemas.microsoft.com/office/drawing/2014/main" id="{CB0791E8-6FB4-4DB5-B918-33FA28EAA116}"/>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6081059" y="1804146"/>
          <a:ext cx="2317190" cy="1919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33618</xdr:colOff>
      <xdr:row>10</xdr:row>
      <xdr:rowOff>33618</xdr:rowOff>
    </xdr:from>
    <xdr:to>
      <xdr:col>5</xdr:col>
      <xdr:colOff>2409265</xdr:colOff>
      <xdr:row>10</xdr:row>
      <xdr:rowOff>1993526</xdr:rowOff>
    </xdr:to>
    <xdr:pic>
      <xdr:nvPicPr>
        <xdr:cNvPr id="6" name="Picture 5">
          <a:extLst>
            <a:ext uri="{FF2B5EF4-FFF2-40B4-BE49-F238E27FC236}">
              <a16:creationId xmlns:a16="http://schemas.microsoft.com/office/drawing/2014/main" id="{851957B1-84AB-7423-FCB1-F85B280288C5}"/>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619500" y="5815853"/>
          <a:ext cx="2375647" cy="1959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67237</xdr:colOff>
      <xdr:row>11</xdr:row>
      <xdr:rowOff>132281</xdr:rowOff>
    </xdr:from>
    <xdr:to>
      <xdr:col>5</xdr:col>
      <xdr:colOff>2386855</xdr:colOff>
      <xdr:row>11</xdr:row>
      <xdr:rowOff>1926290</xdr:rowOff>
    </xdr:to>
    <xdr:pic>
      <xdr:nvPicPr>
        <xdr:cNvPr id="7" name="Picture 6">
          <a:extLst>
            <a:ext uri="{FF2B5EF4-FFF2-40B4-BE49-F238E27FC236}">
              <a16:creationId xmlns:a16="http://schemas.microsoft.com/office/drawing/2014/main" id="{D7CD86FA-F541-E272-16C5-770B58AF3379}"/>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3653119" y="7920369"/>
          <a:ext cx="2319618" cy="17940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44823</xdr:colOff>
      <xdr:row>11</xdr:row>
      <xdr:rowOff>112059</xdr:rowOff>
    </xdr:from>
    <xdr:to>
      <xdr:col>6</xdr:col>
      <xdr:colOff>2408143</xdr:colOff>
      <xdr:row>11</xdr:row>
      <xdr:rowOff>1897529</xdr:rowOff>
    </xdr:to>
    <xdr:pic>
      <xdr:nvPicPr>
        <xdr:cNvPr id="8" name="Picture 7" descr="C:\Users\0107\Desktop\z6615292715344_a28dddf395d540fa9f8c89f569e647cf.jpg">
          <a:extLst>
            <a:ext uri="{FF2B5EF4-FFF2-40B4-BE49-F238E27FC236}">
              <a16:creationId xmlns:a16="http://schemas.microsoft.com/office/drawing/2014/main" id="{B888B21C-12EF-4DBE-8A40-4B075D2222E8}"/>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6357470" y="7896412"/>
          <a:ext cx="2363320" cy="1785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56030</xdr:colOff>
      <xdr:row>12</xdr:row>
      <xdr:rowOff>67235</xdr:rowOff>
    </xdr:from>
    <xdr:to>
      <xdr:col>5</xdr:col>
      <xdr:colOff>2398059</xdr:colOff>
      <xdr:row>12</xdr:row>
      <xdr:rowOff>1927412</xdr:rowOff>
    </xdr:to>
    <xdr:pic>
      <xdr:nvPicPr>
        <xdr:cNvPr id="9" name="Picture 8">
          <a:extLst>
            <a:ext uri="{FF2B5EF4-FFF2-40B4-BE49-F238E27FC236}">
              <a16:creationId xmlns:a16="http://schemas.microsoft.com/office/drawing/2014/main" id="{733CD9A3-F8BE-3B51-0CED-87FC2B5234F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bwMode="auto">
        <a:xfrm>
          <a:off x="3641912" y="9861176"/>
          <a:ext cx="2342029" cy="1860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112059</xdr:colOff>
      <xdr:row>13</xdr:row>
      <xdr:rowOff>44824</xdr:rowOff>
    </xdr:from>
    <xdr:to>
      <xdr:col>5</xdr:col>
      <xdr:colOff>2326341</xdr:colOff>
      <xdr:row>13</xdr:row>
      <xdr:rowOff>1938618</xdr:rowOff>
    </xdr:to>
    <xdr:pic>
      <xdr:nvPicPr>
        <xdr:cNvPr id="10" name="Picture 9">
          <a:extLst>
            <a:ext uri="{FF2B5EF4-FFF2-40B4-BE49-F238E27FC236}">
              <a16:creationId xmlns:a16="http://schemas.microsoft.com/office/drawing/2014/main" id="{1639558C-1566-B02E-1BF5-6C3258D813D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3697941" y="11844618"/>
          <a:ext cx="2214282" cy="1893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190499</xdr:colOff>
      <xdr:row>13</xdr:row>
      <xdr:rowOff>56030</xdr:rowOff>
    </xdr:from>
    <xdr:to>
      <xdr:col>6</xdr:col>
      <xdr:colOff>2261906</xdr:colOff>
      <xdr:row>13</xdr:row>
      <xdr:rowOff>1658471</xdr:rowOff>
    </xdr:to>
    <xdr:pic>
      <xdr:nvPicPr>
        <xdr:cNvPr id="11" name="Picture 10">
          <a:extLst>
            <a:ext uri="{FF2B5EF4-FFF2-40B4-BE49-F238E27FC236}">
              <a16:creationId xmlns:a16="http://schemas.microsoft.com/office/drawing/2014/main" id="{75506C74-B9F5-203B-3A70-65AB3150B5B0}"/>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6219264" y="11855824"/>
          <a:ext cx="2071407" cy="16024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268941</xdr:colOff>
      <xdr:row>12</xdr:row>
      <xdr:rowOff>168089</xdr:rowOff>
    </xdr:from>
    <xdr:to>
      <xdr:col>6</xdr:col>
      <xdr:colOff>2191871</xdr:colOff>
      <xdr:row>12</xdr:row>
      <xdr:rowOff>1837765</xdr:rowOff>
    </xdr:to>
    <xdr:pic>
      <xdr:nvPicPr>
        <xdr:cNvPr id="12" name="Picture 11">
          <a:extLst>
            <a:ext uri="{FF2B5EF4-FFF2-40B4-BE49-F238E27FC236}">
              <a16:creationId xmlns:a16="http://schemas.microsoft.com/office/drawing/2014/main" id="{CA582142-91C1-557B-E9D4-9D8EBAD3C69A}"/>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6297706" y="9962030"/>
          <a:ext cx="1922930" cy="1669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56030</xdr:colOff>
      <xdr:row>15</xdr:row>
      <xdr:rowOff>41393</xdr:rowOff>
    </xdr:from>
    <xdr:to>
      <xdr:col>5</xdr:col>
      <xdr:colOff>1143002</xdr:colOff>
      <xdr:row>15</xdr:row>
      <xdr:rowOff>1968312</xdr:rowOff>
    </xdr:to>
    <xdr:pic>
      <xdr:nvPicPr>
        <xdr:cNvPr id="15" name="Picture 14">
          <a:extLst>
            <a:ext uri="{FF2B5EF4-FFF2-40B4-BE49-F238E27FC236}">
              <a16:creationId xmlns:a16="http://schemas.microsoft.com/office/drawing/2014/main" id="{2D43DBFC-29A5-A008-E6B3-39523CCC485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3641912" y="15852893"/>
          <a:ext cx="1086972" cy="1926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1232648</xdr:colOff>
      <xdr:row>15</xdr:row>
      <xdr:rowOff>44822</xdr:rowOff>
    </xdr:from>
    <xdr:to>
      <xdr:col>5</xdr:col>
      <xdr:colOff>2382391</xdr:colOff>
      <xdr:row>15</xdr:row>
      <xdr:rowOff>1973915</xdr:rowOff>
    </xdr:to>
    <xdr:pic>
      <xdr:nvPicPr>
        <xdr:cNvPr id="16" name="Picture 15">
          <a:extLst>
            <a:ext uri="{FF2B5EF4-FFF2-40B4-BE49-F238E27FC236}">
              <a16:creationId xmlns:a16="http://schemas.microsoft.com/office/drawing/2014/main" id="{B66029F4-3BDF-1700-4B42-2656F0F99EF2}"/>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4818530" y="15856322"/>
          <a:ext cx="1149743" cy="1929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100854</xdr:colOff>
      <xdr:row>14</xdr:row>
      <xdr:rowOff>22413</xdr:rowOff>
    </xdr:from>
    <xdr:to>
      <xdr:col>5</xdr:col>
      <xdr:colOff>2319619</xdr:colOff>
      <xdr:row>14</xdr:row>
      <xdr:rowOff>1983441</xdr:rowOff>
    </xdr:to>
    <xdr:pic>
      <xdr:nvPicPr>
        <xdr:cNvPr id="17" name="Picture 16">
          <a:extLst>
            <a:ext uri="{FF2B5EF4-FFF2-40B4-BE49-F238E27FC236}">
              <a16:creationId xmlns:a16="http://schemas.microsoft.com/office/drawing/2014/main" id="{3D2ABCC1-0DA3-A3CF-6506-99C6670FAA98}"/>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3686736" y="13828060"/>
          <a:ext cx="2218765" cy="19610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33618</xdr:colOff>
      <xdr:row>16</xdr:row>
      <xdr:rowOff>48185</xdr:rowOff>
    </xdr:from>
    <xdr:to>
      <xdr:col>5</xdr:col>
      <xdr:colOff>2409265</xdr:colOff>
      <xdr:row>16</xdr:row>
      <xdr:rowOff>1960469</xdr:rowOff>
    </xdr:to>
    <xdr:pic>
      <xdr:nvPicPr>
        <xdr:cNvPr id="13" name="Picture 12">
          <a:extLst>
            <a:ext uri="{FF2B5EF4-FFF2-40B4-BE49-F238E27FC236}">
              <a16:creationId xmlns:a16="http://schemas.microsoft.com/office/drawing/2014/main" id="{2D4306FB-ED95-8A4A-520E-BD2BA344BE3B}"/>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3786468" y="17834535"/>
          <a:ext cx="2375647" cy="1912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44825</xdr:colOff>
      <xdr:row>10</xdr:row>
      <xdr:rowOff>49924</xdr:rowOff>
    </xdr:from>
    <xdr:to>
      <xdr:col>6</xdr:col>
      <xdr:colOff>2398059</xdr:colOff>
      <xdr:row>10</xdr:row>
      <xdr:rowOff>1981589</xdr:rowOff>
    </xdr:to>
    <xdr:pic>
      <xdr:nvPicPr>
        <xdr:cNvPr id="14" name="Picture 13">
          <a:extLst>
            <a:ext uri="{FF2B5EF4-FFF2-40B4-BE49-F238E27FC236}">
              <a16:creationId xmlns:a16="http://schemas.microsoft.com/office/drawing/2014/main" id="{D21DAB61-29C4-CB02-194D-6484F66D2809}"/>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6073590" y="5832159"/>
          <a:ext cx="2353234" cy="1931665"/>
        </a:xfrm>
        <a:prstGeom prst="rect">
          <a:avLst/>
        </a:prstGeom>
      </xdr:spPr>
    </xdr:pic>
    <xdr:clientData/>
  </xdr:twoCellAnchor>
  <xdr:twoCellAnchor editAs="oneCell">
    <xdr:from>
      <xdr:col>6</xdr:col>
      <xdr:colOff>63500</xdr:colOff>
      <xdr:row>15</xdr:row>
      <xdr:rowOff>70973</xdr:rowOff>
    </xdr:from>
    <xdr:to>
      <xdr:col>6</xdr:col>
      <xdr:colOff>2370926</xdr:colOff>
      <xdr:row>15</xdr:row>
      <xdr:rowOff>1916207</xdr:rowOff>
    </xdr:to>
    <xdr:pic>
      <xdr:nvPicPr>
        <xdr:cNvPr id="18" name="Picture 17">
          <a:extLst>
            <a:ext uri="{FF2B5EF4-FFF2-40B4-BE49-F238E27FC236}">
              <a16:creationId xmlns:a16="http://schemas.microsoft.com/office/drawing/2014/main" id="{04059B29-4E68-494F-B0BA-EF035BBA8A23}"/>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6092265" y="15882473"/>
          <a:ext cx="2307426" cy="1845234"/>
        </a:xfrm>
        <a:prstGeom prst="rect">
          <a:avLst/>
        </a:prstGeom>
      </xdr:spPr>
    </xdr:pic>
    <xdr:clientData/>
  </xdr:twoCellAnchor>
  <xdr:twoCellAnchor editAs="oneCell">
    <xdr:from>
      <xdr:col>5</xdr:col>
      <xdr:colOff>89647</xdr:colOff>
      <xdr:row>17</xdr:row>
      <xdr:rowOff>59415</xdr:rowOff>
    </xdr:from>
    <xdr:to>
      <xdr:col>5</xdr:col>
      <xdr:colOff>2364442</xdr:colOff>
      <xdr:row>17</xdr:row>
      <xdr:rowOff>1938618</xdr:rowOff>
    </xdr:to>
    <xdr:pic>
      <xdr:nvPicPr>
        <xdr:cNvPr id="20" name="Picture 19">
          <a:extLst>
            <a:ext uri="{FF2B5EF4-FFF2-40B4-BE49-F238E27FC236}">
              <a16:creationId xmlns:a16="http://schemas.microsoft.com/office/drawing/2014/main" id="{A04297FC-6A04-0BAD-2DF6-1C86B5B2F8A4}"/>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3675529" y="19882621"/>
          <a:ext cx="2274795" cy="18792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212913</xdr:colOff>
      <xdr:row>18</xdr:row>
      <xdr:rowOff>33618</xdr:rowOff>
    </xdr:from>
    <xdr:to>
      <xdr:col>5</xdr:col>
      <xdr:colOff>2263589</xdr:colOff>
      <xdr:row>18</xdr:row>
      <xdr:rowOff>1983442</xdr:rowOff>
    </xdr:to>
    <xdr:pic>
      <xdr:nvPicPr>
        <xdr:cNvPr id="19" name="Picture 18">
          <a:extLst>
            <a:ext uri="{FF2B5EF4-FFF2-40B4-BE49-F238E27FC236}">
              <a16:creationId xmlns:a16="http://schemas.microsoft.com/office/drawing/2014/main" id="{EE78CED8-6A01-A070-2112-C7020467EF46}"/>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3798795" y="21862677"/>
          <a:ext cx="2050676" cy="1949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44824</xdr:colOff>
      <xdr:row>19</xdr:row>
      <xdr:rowOff>56029</xdr:rowOff>
    </xdr:from>
    <xdr:to>
      <xdr:col>5</xdr:col>
      <xdr:colOff>2375648</xdr:colOff>
      <xdr:row>19</xdr:row>
      <xdr:rowOff>1956546</xdr:rowOff>
    </xdr:to>
    <xdr:pic>
      <xdr:nvPicPr>
        <xdr:cNvPr id="22" name="Picture 21">
          <a:extLst>
            <a:ext uri="{FF2B5EF4-FFF2-40B4-BE49-F238E27FC236}">
              <a16:creationId xmlns:a16="http://schemas.microsoft.com/office/drawing/2014/main" id="{A8E3C935-7C11-C73C-56EF-46EE77602645}"/>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3630706" y="23890941"/>
          <a:ext cx="2330824" cy="19005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295275</xdr:colOff>
      <xdr:row>14</xdr:row>
      <xdr:rowOff>67364</xdr:rowOff>
    </xdr:from>
    <xdr:to>
      <xdr:col>6</xdr:col>
      <xdr:colOff>2190750</xdr:colOff>
      <xdr:row>14</xdr:row>
      <xdr:rowOff>1924050</xdr:rowOff>
    </xdr:to>
    <xdr:pic>
      <xdr:nvPicPr>
        <xdr:cNvPr id="21" name="Picture 20">
          <a:extLst>
            <a:ext uri="{FF2B5EF4-FFF2-40B4-BE49-F238E27FC236}">
              <a16:creationId xmlns:a16="http://schemas.microsoft.com/office/drawing/2014/main" id="{46FD348F-314A-455C-8375-C88F7467843F}"/>
            </a:ext>
          </a:extLst>
        </xdr:cNvPr>
        <xdr:cNvPicPr>
          <a:picLocks noChangeAspect="1" noChangeArrowheads="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bwMode="auto">
        <a:xfrm>
          <a:off x="6324600" y="13850039"/>
          <a:ext cx="1895475" cy="1856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2441388</xdr:colOff>
      <xdr:row>18</xdr:row>
      <xdr:rowOff>60325</xdr:rowOff>
    </xdr:from>
    <xdr:to>
      <xdr:col>6</xdr:col>
      <xdr:colOff>2412998</xdr:colOff>
      <xdr:row>18</xdr:row>
      <xdr:rowOff>1939925</xdr:rowOff>
    </xdr:to>
    <xdr:pic>
      <xdr:nvPicPr>
        <xdr:cNvPr id="23" name="Picture 22" descr="C:\Users\0107\Desktop\gen-h-z6918746816244_bbaa9f381253609d9dec6b2db5f167b4.jpg">
          <a:extLst>
            <a:ext uri="{FF2B5EF4-FFF2-40B4-BE49-F238E27FC236}">
              <a16:creationId xmlns:a16="http://schemas.microsoft.com/office/drawing/2014/main" id="{DCB99569-6AB6-454C-BCB7-E26F1F3DA08F}"/>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6022788" y="21872575"/>
          <a:ext cx="2419535" cy="187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38101</xdr:colOff>
      <xdr:row>20</xdr:row>
      <xdr:rowOff>47626</xdr:rowOff>
    </xdr:from>
    <xdr:to>
      <xdr:col>5</xdr:col>
      <xdr:colOff>1504951</xdr:colOff>
      <xdr:row>20</xdr:row>
      <xdr:rowOff>1232708</xdr:rowOff>
    </xdr:to>
    <xdr:pic>
      <xdr:nvPicPr>
        <xdr:cNvPr id="25" name="Picture 24">
          <a:extLst>
            <a:ext uri="{FF2B5EF4-FFF2-40B4-BE49-F238E27FC236}">
              <a16:creationId xmlns:a16="http://schemas.microsoft.com/office/drawing/2014/main" id="{57D24B61-22F8-4149-CBC6-6CC1A011A51A}"/>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bwMode="auto">
        <a:xfrm>
          <a:off x="3619501" y="25879426"/>
          <a:ext cx="1466850" cy="1185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876300</xdr:colOff>
      <xdr:row>20</xdr:row>
      <xdr:rowOff>676275</xdr:rowOff>
    </xdr:from>
    <xdr:to>
      <xdr:col>5</xdr:col>
      <xdr:colOff>2409825</xdr:colOff>
      <xdr:row>20</xdr:row>
      <xdr:rowOff>1981200</xdr:rowOff>
    </xdr:to>
    <xdr:pic>
      <xdr:nvPicPr>
        <xdr:cNvPr id="26" name="Picture 25">
          <a:extLst>
            <a:ext uri="{FF2B5EF4-FFF2-40B4-BE49-F238E27FC236}">
              <a16:creationId xmlns:a16="http://schemas.microsoft.com/office/drawing/2014/main" id="{E6E883AA-EFC7-009B-F504-9B8F0BD46A66}"/>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bwMode="auto">
        <a:xfrm>
          <a:off x="4457700" y="26508075"/>
          <a:ext cx="1533525" cy="1304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66675</xdr:colOff>
      <xdr:row>16</xdr:row>
      <xdr:rowOff>66675</xdr:rowOff>
    </xdr:from>
    <xdr:to>
      <xdr:col>6</xdr:col>
      <xdr:colOff>2371437</xdr:colOff>
      <xdr:row>16</xdr:row>
      <xdr:rowOff>1895246</xdr:rowOff>
    </xdr:to>
    <xdr:pic>
      <xdr:nvPicPr>
        <xdr:cNvPr id="24" name="Picture 23">
          <a:extLst>
            <a:ext uri="{FF2B5EF4-FFF2-40B4-BE49-F238E27FC236}">
              <a16:creationId xmlns:a16="http://schemas.microsoft.com/office/drawing/2014/main" id="{39EE0122-0434-F46D-F216-A70E2B05FEBB}"/>
            </a:ext>
          </a:extLst>
        </xdr:cNvPr>
        <xdr:cNvPicPr>
          <a:picLocks noChangeAspect="1"/>
        </xdr:cNvPicPr>
      </xdr:nvPicPr>
      <xdr:blipFill>
        <a:blip xmlns:r="http://schemas.openxmlformats.org/officeDocument/2006/relationships" r:embed="rId25"/>
        <a:stretch>
          <a:fillRect/>
        </a:stretch>
      </xdr:blipFill>
      <xdr:spPr>
        <a:xfrm>
          <a:off x="6096000" y="17859375"/>
          <a:ext cx="2304762" cy="1828571"/>
        </a:xfrm>
        <a:prstGeom prst="rect">
          <a:avLst/>
        </a:prstGeom>
      </xdr:spPr>
    </xdr:pic>
    <xdr:clientData/>
  </xdr:twoCellAnchor>
  <xdr:twoCellAnchor editAs="oneCell">
    <xdr:from>
      <xdr:col>6</xdr:col>
      <xdr:colOff>95251</xdr:colOff>
      <xdr:row>20</xdr:row>
      <xdr:rowOff>88900</xdr:rowOff>
    </xdr:from>
    <xdr:to>
      <xdr:col>6</xdr:col>
      <xdr:colOff>2328864</xdr:colOff>
      <xdr:row>20</xdr:row>
      <xdr:rowOff>1952625</xdr:rowOff>
    </xdr:to>
    <xdr:pic>
      <xdr:nvPicPr>
        <xdr:cNvPr id="27" name="Picture 26" descr="C:\Users\0107\Desktop\gen-h-z7142315204904_adc40d44f79bbb0a8d653aef687d569b.jpg">
          <a:extLst>
            <a:ext uri="{FF2B5EF4-FFF2-40B4-BE49-F238E27FC236}">
              <a16:creationId xmlns:a16="http://schemas.microsoft.com/office/drawing/2014/main" id="{7C896614-D6A7-4325-B6D7-DA0F5738E33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6124576" y="25920700"/>
          <a:ext cx="2233613" cy="1863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323849</xdr:colOff>
      <xdr:row>21</xdr:row>
      <xdr:rowOff>58395</xdr:rowOff>
    </xdr:from>
    <xdr:to>
      <xdr:col>5</xdr:col>
      <xdr:colOff>2028824</xdr:colOff>
      <xdr:row>21</xdr:row>
      <xdr:rowOff>1933575</xdr:rowOff>
    </xdr:to>
    <xdr:pic>
      <xdr:nvPicPr>
        <xdr:cNvPr id="34" name="Picture 33">
          <a:extLst>
            <a:ext uri="{FF2B5EF4-FFF2-40B4-BE49-F238E27FC236}">
              <a16:creationId xmlns:a16="http://schemas.microsoft.com/office/drawing/2014/main" id="{8B21A780-C4AE-E015-15E5-4859A00CB5E4}"/>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3905249" y="27880920"/>
          <a:ext cx="1704975" cy="1875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57150</xdr:colOff>
      <xdr:row>19</xdr:row>
      <xdr:rowOff>76200</xdr:rowOff>
    </xdr:from>
    <xdr:to>
      <xdr:col>6</xdr:col>
      <xdr:colOff>2352675</xdr:colOff>
      <xdr:row>19</xdr:row>
      <xdr:rowOff>1952625</xdr:rowOff>
    </xdr:to>
    <xdr:pic>
      <xdr:nvPicPr>
        <xdr:cNvPr id="35" name="Picture 34">
          <a:extLst>
            <a:ext uri="{FF2B5EF4-FFF2-40B4-BE49-F238E27FC236}">
              <a16:creationId xmlns:a16="http://schemas.microsoft.com/office/drawing/2014/main" id="{857F17AA-9BFD-8CCA-8C3A-49A35651BC04}"/>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6086475" y="23898225"/>
          <a:ext cx="2295525" cy="1876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22</xdr:row>
      <xdr:rowOff>81132</xdr:rowOff>
    </xdr:from>
    <xdr:to>
      <xdr:col>5</xdr:col>
      <xdr:colOff>2400300</xdr:colOff>
      <xdr:row>22</xdr:row>
      <xdr:rowOff>1943099</xdr:rowOff>
    </xdr:to>
    <xdr:pic>
      <xdr:nvPicPr>
        <xdr:cNvPr id="36" name="Picture 35">
          <a:extLst>
            <a:ext uri="{FF2B5EF4-FFF2-40B4-BE49-F238E27FC236}">
              <a16:creationId xmlns:a16="http://schemas.microsoft.com/office/drawing/2014/main" id="{AAD577F2-39C4-A119-9215-1B1886070869}"/>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3810000" y="29888032"/>
          <a:ext cx="2343150" cy="18619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66675</xdr:colOff>
      <xdr:row>22</xdr:row>
      <xdr:rowOff>152400</xdr:rowOff>
    </xdr:from>
    <xdr:to>
      <xdr:col>6</xdr:col>
      <xdr:colOff>2361913</xdr:colOff>
      <xdr:row>22</xdr:row>
      <xdr:rowOff>1761924</xdr:rowOff>
    </xdr:to>
    <xdr:pic>
      <xdr:nvPicPr>
        <xdr:cNvPr id="28" name="Picture 27">
          <a:extLst>
            <a:ext uri="{FF2B5EF4-FFF2-40B4-BE49-F238E27FC236}">
              <a16:creationId xmlns:a16="http://schemas.microsoft.com/office/drawing/2014/main" id="{1C1BF09D-BDA9-C779-7C00-A47B4F6E4443}"/>
            </a:ext>
          </a:extLst>
        </xdr:cNvPr>
        <xdr:cNvPicPr>
          <a:picLocks noChangeAspect="1"/>
        </xdr:cNvPicPr>
      </xdr:nvPicPr>
      <xdr:blipFill>
        <a:blip xmlns:r="http://schemas.openxmlformats.org/officeDocument/2006/relationships" r:embed="rId30"/>
        <a:stretch>
          <a:fillRect/>
        </a:stretch>
      </xdr:blipFill>
      <xdr:spPr>
        <a:xfrm>
          <a:off x="6096000" y="29975175"/>
          <a:ext cx="2295238" cy="1609524"/>
        </a:xfrm>
        <a:prstGeom prst="rect">
          <a:avLst/>
        </a:prstGeom>
      </xdr:spPr>
    </xdr:pic>
    <xdr:clientData/>
  </xdr:twoCellAnchor>
  <xdr:twoCellAnchor editAs="oneCell">
    <xdr:from>
      <xdr:col>5</xdr:col>
      <xdr:colOff>144920</xdr:colOff>
      <xdr:row>23</xdr:row>
      <xdr:rowOff>40608</xdr:rowOff>
    </xdr:from>
    <xdr:to>
      <xdr:col>5</xdr:col>
      <xdr:colOff>2333625</xdr:colOff>
      <xdr:row>23</xdr:row>
      <xdr:rowOff>1933575</xdr:rowOff>
    </xdr:to>
    <xdr:pic>
      <xdr:nvPicPr>
        <xdr:cNvPr id="32" name="Picture 31">
          <a:extLst>
            <a:ext uri="{FF2B5EF4-FFF2-40B4-BE49-F238E27FC236}">
              <a16:creationId xmlns:a16="http://schemas.microsoft.com/office/drawing/2014/main" id="{2F85B9EE-DADD-E6B8-9A2F-B0C08EC47746}"/>
            </a:ext>
          </a:extLst>
        </xdr:cNvPr>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bwMode="auto">
        <a:xfrm>
          <a:off x="3726320" y="31863633"/>
          <a:ext cx="2188705" cy="18929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161925</xdr:colOff>
      <xdr:row>17</xdr:row>
      <xdr:rowOff>133350</xdr:rowOff>
    </xdr:from>
    <xdr:to>
      <xdr:col>6</xdr:col>
      <xdr:colOff>2304782</xdr:colOff>
      <xdr:row>17</xdr:row>
      <xdr:rowOff>1800017</xdr:rowOff>
    </xdr:to>
    <xdr:pic>
      <xdr:nvPicPr>
        <xdr:cNvPr id="29" name="Picture 28">
          <a:extLst>
            <a:ext uri="{FF2B5EF4-FFF2-40B4-BE49-F238E27FC236}">
              <a16:creationId xmlns:a16="http://schemas.microsoft.com/office/drawing/2014/main" id="{CE62AC8C-3D95-0CD4-C4D1-A1CB8DE7B692}"/>
            </a:ext>
          </a:extLst>
        </xdr:cNvPr>
        <xdr:cNvPicPr>
          <a:picLocks noChangeAspect="1"/>
        </xdr:cNvPicPr>
      </xdr:nvPicPr>
      <xdr:blipFill>
        <a:blip xmlns:r="http://schemas.openxmlformats.org/officeDocument/2006/relationships" r:embed="rId32"/>
        <a:stretch>
          <a:fillRect/>
        </a:stretch>
      </xdr:blipFill>
      <xdr:spPr>
        <a:xfrm>
          <a:off x="6191250" y="19935825"/>
          <a:ext cx="2142857" cy="1666667"/>
        </a:xfrm>
        <a:prstGeom prst="rect">
          <a:avLst/>
        </a:prstGeom>
      </xdr:spPr>
    </xdr:pic>
    <xdr:clientData/>
  </xdr:twoCellAnchor>
  <xdr:twoCellAnchor editAs="oneCell">
    <xdr:from>
      <xdr:col>6</xdr:col>
      <xdr:colOff>85725</xdr:colOff>
      <xdr:row>23</xdr:row>
      <xdr:rowOff>95250</xdr:rowOff>
    </xdr:from>
    <xdr:to>
      <xdr:col>6</xdr:col>
      <xdr:colOff>2380963</xdr:colOff>
      <xdr:row>23</xdr:row>
      <xdr:rowOff>1904774</xdr:rowOff>
    </xdr:to>
    <xdr:pic>
      <xdr:nvPicPr>
        <xdr:cNvPr id="30" name="Picture 29">
          <a:extLst>
            <a:ext uri="{FF2B5EF4-FFF2-40B4-BE49-F238E27FC236}">
              <a16:creationId xmlns:a16="http://schemas.microsoft.com/office/drawing/2014/main" id="{4ED941B2-0219-8A1C-F094-BEF51FBB97B2}"/>
            </a:ext>
          </a:extLst>
        </xdr:cNvPr>
        <xdr:cNvPicPr>
          <a:picLocks noChangeAspect="1"/>
        </xdr:cNvPicPr>
      </xdr:nvPicPr>
      <xdr:blipFill>
        <a:blip xmlns:r="http://schemas.openxmlformats.org/officeDocument/2006/relationships" r:embed="rId33"/>
        <a:stretch>
          <a:fillRect/>
        </a:stretch>
      </xdr:blipFill>
      <xdr:spPr>
        <a:xfrm>
          <a:off x="6115050" y="31918275"/>
          <a:ext cx="2295238" cy="1809524"/>
        </a:xfrm>
        <a:prstGeom prst="rect">
          <a:avLst/>
        </a:prstGeom>
      </xdr:spPr>
    </xdr:pic>
    <xdr:clientData/>
  </xdr:twoCellAnchor>
  <xdr:twoCellAnchor editAs="oneCell">
    <xdr:from>
      <xdr:col>5</xdr:col>
      <xdr:colOff>47625</xdr:colOff>
      <xdr:row>24</xdr:row>
      <xdr:rowOff>85725</xdr:rowOff>
    </xdr:from>
    <xdr:to>
      <xdr:col>5</xdr:col>
      <xdr:colOff>2414012</xdr:colOff>
      <xdr:row>24</xdr:row>
      <xdr:rowOff>1952625</xdr:rowOff>
    </xdr:to>
    <xdr:pic>
      <xdr:nvPicPr>
        <xdr:cNvPr id="31" name="Picture 30">
          <a:extLst>
            <a:ext uri="{FF2B5EF4-FFF2-40B4-BE49-F238E27FC236}">
              <a16:creationId xmlns:a16="http://schemas.microsoft.com/office/drawing/2014/main" id="{13600FED-C782-3A00-01E8-EF16985EF1C3}"/>
            </a:ext>
          </a:extLst>
        </xdr:cNvPr>
        <xdr:cNvPicPr>
          <a:picLocks noChangeAspect="1" noChangeArrowheads="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3629025" y="33909000"/>
          <a:ext cx="2366387" cy="1866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25</xdr:row>
      <xdr:rowOff>28576</xdr:rowOff>
    </xdr:from>
    <xdr:to>
      <xdr:col>5</xdr:col>
      <xdr:colOff>2419350</xdr:colOff>
      <xdr:row>25</xdr:row>
      <xdr:rowOff>1952626</xdr:rowOff>
    </xdr:to>
    <xdr:pic>
      <xdr:nvPicPr>
        <xdr:cNvPr id="37" name="Picture 36">
          <a:extLst>
            <a:ext uri="{FF2B5EF4-FFF2-40B4-BE49-F238E27FC236}">
              <a16:creationId xmlns:a16="http://schemas.microsoft.com/office/drawing/2014/main" id="{C70EF0CD-1CA6-5075-62C6-E8A592C13121}"/>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3619500" y="35852101"/>
          <a:ext cx="2381250" cy="192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25</xdr:row>
      <xdr:rowOff>142875</xdr:rowOff>
    </xdr:from>
    <xdr:to>
      <xdr:col>6</xdr:col>
      <xdr:colOff>2418032</xdr:colOff>
      <xdr:row>25</xdr:row>
      <xdr:rowOff>1851025</xdr:rowOff>
    </xdr:to>
    <xdr:pic>
      <xdr:nvPicPr>
        <xdr:cNvPr id="33" name="Picture 32" descr="C:\Users\0107\Desktop\gen-h-z7663278299100_4af94e73125125ee9ffea7a46b356107.jpg">
          <a:extLst>
            <a:ext uri="{FF2B5EF4-FFF2-40B4-BE49-F238E27FC236}">
              <a16:creationId xmlns:a16="http://schemas.microsoft.com/office/drawing/2014/main" id="{FBEEA383-4802-4047-8234-E5DABD1783E5}"/>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6067425" y="35966400"/>
          <a:ext cx="2379932" cy="170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40822</xdr:colOff>
      <xdr:row>8</xdr:row>
      <xdr:rowOff>40822</xdr:rowOff>
    </xdr:from>
    <xdr:to>
      <xdr:col>5</xdr:col>
      <xdr:colOff>2422072</xdr:colOff>
      <xdr:row>8</xdr:row>
      <xdr:rowOff>1945822</xdr:rowOff>
    </xdr:to>
    <xdr:pic>
      <xdr:nvPicPr>
        <xdr:cNvPr id="3" name="Picture 2">
          <a:extLst>
            <a:ext uri="{FF2B5EF4-FFF2-40B4-BE49-F238E27FC236}">
              <a16:creationId xmlns:a16="http://schemas.microsoft.com/office/drawing/2014/main" id="{3E2EB8CC-98F4-A1E9-1C65-0606D2E73001}"/>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619501" y="1836965"/>
          <a:ext cx="2381250"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33131</xdr:colOff>
      <xdr:row>9</xdr:row>
      <xdr:rowOff>24848</xdr:rowOff>
    </xdr:from>
    <xdr:to>
      <xdr:col>5</xdr:col>
      <xdr:colOff>2393675</xdr:colOff>
      <xdr:row>9</xdr:row>
      <xdr:rowOff>1943929</xdr:rowOff>
    </xdr:to>
    <xdr:pic>
      <xdr:nvPicPr>
        <xdr:cNvPr id="4" name="Picture 3">
          <a:extLst>
            <a:ext uri="{FF2B5EF4-FFF2-40B4-BE49-F238E27FC236}">
              <a16:creationId xmlns:a16="http://schemas.microsoft.com/office/drawing/2014/main" id="{B586A698-C10C-73B7-ED55-849935E31F76}"/>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611218" y="3810000"/>
          <a:ext cx="2360544" cy="1919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33131</xdr:colOff>
      <xdr:row>8</xdr:row>
      <xdr:rowOff>49696</xdr:rowOff>
    </xdr:from>
    <xdr:to>
      <xdr:col>6</xdr:col>
      <xdr:colOff>2370983</xdr:colOff>
      <xdr:row>8</xdr:row>
      <xdr:rowOff>1946414</xdr:rowOff>
    </xdr:to>
    <xdr:pic>
      <xdr:nvPicPr>
        <xdr:cNvPr id="2" name="Picture 1">
          <a:extLst>
            <a:ext uri="{FF2B5EF4-FFF2-40B4-BE49-F238E27FC236}">
              <a16:creationId xmlns:a16="http://schemas.microsoft.com/office/drawing/2014/main" id="{20FA15D6-374B-43A0-849B-06CCBF1F04C1}"/>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6062870" y="1855305"/>
          <a:ext cx="2337852" cy="1896718"/>
        </a:xfrm>
        <a:prstGeom prst="rect">
          <a:avLst/>
        </a:prstGeom>
      </xdr:spPr>
    </xdr:pic>
    <xdr:clientData/>
  </xdr:twoCellAnchor>
  <xdr:twoCellAnchor editAs="oneCell">
    <xdr:from>
      <xdr:col>6</xdr:col>
      <xdr:colOff>33132</xdr:colOff>
      <xdr:row>9</xdr:row>
      <xdr:rowOff>24849</xdr:rowOff>
    </xdr:from>
    <xdr:to>
      <xdr:col>6</xdr:col>
      <xdr:colOff>2410241</xdr:colOff>
      <xdr:row>9</xdr:row>
      <xdr:rowOff>1937778</xdr:rowOff>
    </xdr:to>
    <xdr:pic>
      <xdr:nvPicPr>
        <xdr:cNvPr id="5" name="Picture 4">
          <a:extLst>
            <a:ext uri="{FF2B5EF4-FFF2-40B4-BE49-F238E27FC236}">
              <a16:creationId xmlns:a16="http://schemas.microsoft.com/office/drawing/2014/main" id="{125C29E5-3491-4C89-8AE7-76660556E79C}"/>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6062871" y="3810001"/>
          <a:ext cx="2377109" cy="1912929"/>
        </a:xfrm>
        <a:prstGeom prst="rect">
          <a:avLst/>
        </a:prstGeom>
      </xdr:spPr>
    </xdr:pic>
    <xdr:clientData/>
  </xdr:twoCellAnchor>
  <xdr:twoCellAnchor editAs="oneCell">
    <xdr:from>
      <xdr:col>5</xdr:col>
      <xdr:colOff>286969</xdr:colOff>
      <xdr:row>10</xdr:row>
      <xdr:rowOff>41412</xdr:rowOff>
    </xdr:from>
    <xdr:to>
      <xdr:col>5</xdr:col>
      <xdr:colOff>2148923</xdr:colOff>
      <xdr:row>10</xdr:row>
      <xdr:rowOff>1921566</xdr:rowOff>
    </xdr:to>
    <xdr:pic>
      <xdr:nvPicPr>
        <xdr:cNvPr id="6" name="Picture 5">
          <a:extLst>
            <a:ext uri="{FF2B5EF4-FFF2-40B4-BE49-F238E27FC236}">
              <a16:creationId xmlns:a16="http://schemas.microsoft.com/office/drawing/2014/main" id="{5D01EB68-7DC3-4D7F-1908-390F6885831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865056" y="5806108"/>
          <a:ext cx="1861954" cy="1880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57978</xdr:colOff>
      <xdr:row>11</xdr:row>
      <xdr:rowOff>74544</xdr:rowOff>
    </xdr:from>
    <xdr:to>
      <xdr:col>5</xdr:col>
      <xdr:colOff>2393674</xdr:colOff>
      <xdr:row>11</xdr:row>
      <xdr:rowOff>1959664</xdr:rowOff>
    </xdr:to>
    <xdr:pic>
      <xdr:nvPicPr>
        <xdr:cNvPr id="7" name="Picture 6">
          <a:extLst>
            <a:ext uri="{FF2B5EF4-FFF2-40B4-BE49-F238E27FC236}">
              <a16:creationId xmlns:a16="http://schemas.microsoft.com/office/drawing/2014/main" id="{F35C8AE6-9110-5A42-B07C-662E5331555D}"/>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3636065" y="7818783"/>
          <a:ext cx="2335696" cy="1885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115543</xdr:colOff>
      <xdr:row>11</xdr:row>
      <xdr:rowOff>122581</xdr:rowOff>
    </xdr:from>
    <xdr:to>
      <xdr:col>6</xdr:col>
      <xdr:colOff>2368426</xdr:colOff>
      <xdr:row>11</xdr:row>
      <xdr:rowOff>1871870</xdr:rowOff>
    </xdr:to>
    <xdr:pic>
      <xdr:nvPicPr>
        <xdr:cNvPr id="8" name="Picture 7">
          <a:extLst>
            <a:ext uri="{FF2B5EF4-FFF2-40B4-BE49-F238E27FC236}">
              <a16:creationId xmlns:a16="http://schemas.microsoft.com/office/drawing/2014/main" id="{771B5AFF-A617-4DEA-810B-D9BA98ED78B5}"/>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6145282" y="7866820"/>
          <a:ext cx="2252883" cy="1749289"/>
        </a:xfrm>
        <a:prstGeom prst="rect">
          <a:avLst/>
        </a:prstGeom>
      </xdr:spPr>
    </xdr:pic>
    <xdr:clientData/>
  </xdr:twoCellAnchor>
  <xdr:twoCellAnchor editAs="oneCell">
    <xdr:from>
      <xdr:col>5</xdr:col>
      <xdr:colOff>191354</xdr:colOff>
      <xdr:row>12</xdr:row>
      <xdr:rowOff>49695</xdr:rowOff>
    </xdr:from>
    <xdr:to>
      <xdr:col>5</xdr:col>
      <xdr:colOff>2254526</xdr:colOff>
      <xdr:row>12</xdr:row>
      <xdr:rowOff>1905000</xdr:rowOff>
    </xdr:to>
    <xdr:pic>
      <xdr:nvPicPr>
        <xdr:cNvPr id="11" name="Picture 10">
          <a:extLst>
            <a:ext uri="{FF2B5EF4-FFF2-40B4-BE49-F238E27FC236}">
              <a16:creationId xmlns:a16="http://schemas.microsoft.com/office/drawing/2014/main" id="{DD1B943F-CA53-F573-B05B-D442E4FFD2A3}"/>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3769441" y="9773478"/>
          <a:ext cx="2063172" cy="1855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149086</xdr:colOff>
      <xdr:row>12</xdr:row>
      <xdr:rowOff>60526</xdr:rowOff>
    </xdr:from>
    <xdr:to>
      <xdr:col>6</xdr:col>
      <xdr:colOff>2388289</xdr:colOff>
      <xdr:row>12</xdr:row>
      <xdr:rowOff>1861929</xdr:rowOff>
    </xdr:to>
    <xdr:pic>
      <xdr:nvPicPr>
        <xdr:cNvPr id="9" name="Picture 8">
          <a:extLst>
            <a:ext uri="{FF2B5EF4-FFF2-40B4-BE49-F238E27FC236}">
              <a16:creationId xmlns:a16="http://schemas.microsoft.com/office/drawing/2014/main" id="{66442001-B834-40C0-B478-E5F287E003E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178825" y="9784309"/>
          <a:ext cx="2239203" cy="1801403"/>
        </a:xfrm>
        <a:prstGeom prst="rect">
          <a:avLst/>
        </a:prstGeom>
      </xdr:spPr>
    </xdr:pic>
    <xdr:clientData/>
  </xdr:twoCellAnchor>
  <xdr:twoCellAnchor editAs="oneCell">
    <xdr:from>
      <xdr:col>5</xdr:col>
      <xdr:colOff>82826</xdr:colOff>
      <xdr:row>13</xdr:row>
      <xdr:rowOff>57978</xdr:rowOff>
    </xdr:from>
    <xdr:to>
      <xdr:col>5</xdr:col>
      <xdr:colOff>2264329</xdr:colOff>
      <xdr:row>13</xdr:row>
      <xdr:rowOff>1855304</xdr:rowOff>
    </xdr:to>
    <xdr:pic>
      <xdr:nvPicPr>
        <xdr:cNvPr id="12" name="Picture 11">
          <a:extLst>
            <a:ext uri="{FF2B5EF4-FFF2-40B4-BE49-F238E27FC236}">
              <a16:creationId xmlns:a16="http://schemas.microsoft.com/office/drawing/2014/main" id="{044AFB11-19B0-746F-695A-F63ADCD1938D}"/>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3660913" y="11761304"/>
          <a:ext cx="2181503" cy="1797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198783</xdr:colOff>
      <xdr:row>13</xdr:row>
      <xdr:rowOff>1159565</xdr:rowOff>
    </xdr:from>
    <xdr:to>
      <xdr:col>5</xdr:col>
      <xdr:colOff>687457</xdr:colOff>
      <xdr:row>13</xdr:row>
      <xdr:rowOff>1408043</xdr:rowOff>
    </xdr:to>
    <xdr:sp macro="" textlink="">
      <xdr:nvSpPr>
        <xdr:cNvPr id="13" name="Arrow: Right 12">
          <a:extLst>
            <a:ext uri="{FF2B5EF4-FFF2-40B4-BE49-F238E27FC236}">
              <a16:creationId xmlns:a16="http://schemas.microsoft.com/office/drawing/2014/main" id="{DDD61729-7B03-22BD-48F6-C9078F4591FA}"/>
            </a:ext>
          </a:extLst>
        </xdr:cNvPr>
        <xdr:cNvSpPr/>
      </xdr:nvSpPr>
      <xdr:spPr>
        <a:xfrm>
          <a:off x="3776870" y="12862891"/>
          <a:ext cx="488674" cy="248478"/>
        </a:xfrm>
        <a:prstGeom prst="rightArrow">
          <a:avLst/>
        </a:prstGeom>
        <a:solidFill>
          <a:srgbClr val="FF0000"/>
        </a:solidFill>
        <a:ln w="9525"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lang="en-US" sz="1100"/>
        </a:p>
      </xdr:txBody>
    </xdr:sp>
    <xdr:clientData/>
  </xdr:twoCellAnchor>
  <xdr:twoCellAnchor editAs="oneCell">
    <xdr:from>
      <xdr:col>6</xdr:col>
      <xdr:colOff>57979</xdr:colOff>
      <xdr:row>10</xdr:row>
      <xdr:rowOff>66262</xdr:rowOff>
    </xdr:from>
    <xdr:to>
      <xdr:col>6</xdr:col>
      <xdr:colOff>2373691</xdr:colOff>
      <xdr:row>10</xdr:row>
      <xdr:rowOff>1871870</xdr:rowOff>
    </xdr:to>
    <xdr:pic>
      <xdr:nvPicPr>
        <xdr:cNvPr id="14" name="Picture 13">
          <a:extLst>
            <a:ext uri="{FF2B5EF4-FFF2-40B4-BE49-F238E27FC236}">
              <a16:creationId xmlns:a16="http://schemas.microsoft.com/office/drawing/2014/main" id="{C60F590C-E134-26EC-D4E5-06AD993557CE}"/>
            </a:ext>
          </a:extLst>
        </xdr:cNvPr>
        <xdr:cNvPicPr>
          <a:picLocks noChangeAspect="1"/>
        </xdr:cNvPicPr>
      </xdr:nvPicPr>
      <xdr:blipFill>
        <a:blip xmlns:r="http://schemas.openxmlformats.org/officeDocument/2006/relationships" r:embed="rId11"/>
        <a:stretch>
          <a:fillRect/>
        </a:stretch>
      </xdr:blipFill>
      <xdr:spPr>
        <a:xfrm>
          <a:off x="6087718" y="5830958"/>
          <a:ext cx="2315712" cy="1805608"/>
        </a:xfrm>
        <a:prstGeom prst="rect">
          <a:avLst/>
        </a:prstGeom>
      </xdr:spPr>
    </xdr:pic>
    <xdr:clientData/>
  </xdr:twoCellAnchor>
  <xdr:twoCellAnchor editAs="oneCell">
    <xdr:from>
      <xdr:col>5</xdr:col>
      <xdr:colOff>528977</xdr:colOff>
      <xdr:row>14</xdr:row>
      <xdr:rowOff>74543</xdr:rowOff>
    </xdr:from>
    <xdr:to>
      <xdr:col>5</xdr:col>
      <xdr:colOff>1897130</xdr:colOff>
      <xdr:row>14</xdr:row>
      <xdr:rowOff>1867313</xdr:rowOff>
    </xdr:to>
    <xdr:pic>
      <xdr:nvPicPr>
        <xdr:cNvPr id="10" name="Picture 9">
          <a:extLst>
            <a:ext uri="{FF2B5EF4-FFF2-40B4-BE49-F238E27FC236}">
              <a16:creationId xmlns:a16="http://schemas.microsoft.com/office/drawing/2014/main" id="{11FDB563-20F3-8B3C-D95B-6465EE1E898E}"/>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4107064" y="13757413"/>
          <a:ext cx="1368153" cy="1792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149088</xdr:colOff>
      <xdr:row>14</xdr:row>
      <xdr:rowOff>110719</xdr:rowOff>
    </xdr:from>
    <xdr:to>
      <xdr:col>6</xdr:col>
      <xdr:colOff>2305956</xdr:colOff>
      <xdr:row>14</xdr:row>
      <xdr:rowOff>1848408</xdr:rowOff>
    </xdr:to>
    <xdr:pic>
      <xdr:nvPicPr>
        <xdr:cNvPr id="15" name="Picture 14">
          <a:extLst>
            <a:ext uri="{FF2B5EF4-FFF2-40B4-BE49-F238E27FC236}">
              <a16:creationId xmlns:a16="http://schemas.microsoft.com/office/drawing/2014/main" id="{E68832EC-A7F3-CE2B-44A8-8A2C600B6BA6}"/>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6178827" y="13793589"/>
          <a:ext cx="2156868" cy="1737689"/>
        </a:xfrm>
        <a:prstGeom prst="rect">
          <a:avLst/>
        </a:prstGeom>
      </xdr:spPr>
    </xdr:pic>
    <xdr:clientData/>
  </xdr:twoCellAnchor>
  <xdr:twoCellAnchor editAs="oneCell">
    <xdr:from>
      <xdr:col>6</xdr:col>
      <xdr:colOff>57980</xdr:colOff>
      <xdr:row>13</xdr:row>
      <xdr:rowOff>66261</xdr:rowOff>
    </xdr:from>
    <xdr:to>
      <xdr:col>6</xdr:col>
      <xdr:colOff>2393676</xdr:colOff>
      <xdr:row>13</xdr:row>
      <xdr:rowOff>1875603</xdr:rowOff>
    </xdr:to>
    <xdr:pic>
      <xdr:nvPicPr>
        <xdr:cNvPr id="16" name="Picture 15">
          <a:extLst>
            <a:ext uri="{FF2B5EF4-FFF2-40B4-BE49-F238E27FC236}">
              <a16:creationId xmlns:a16="http://schemas.microsoft.com/office/drawing/2014/main" id="{A0BD27C3-6587-E1BD-38DE-6084E0F3A1DE}"/>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6087719" y="11769587"/>
          <a:ext cx="2335696" cy="1809342"/>
        </a:xfrm>
        <a:prstGeom prst="rect">
          <a:avLst/>
        </a:prstGeom>
      </xdr:spPr>
    </xdr:pic>
    <xdr:clientData/>
  </xdr:twoCellAnchor>
  <xdr:twoCellAnchor editAs="oneCell">
    <xdr:from>
      <xdr:col>5</xdr:col>
      <xdr:colOff>39705</xdr:colOff>
      <xdr:row>15</xdr:row>
      <xdr:rowOff>56030</xdr:rowOff>
    </xdr:from>
    <xdr:to>
      <xdr:col>5</xdr:col>
      <xdr:colOff>2342031</xdr:colOff>
      <xdr:row>15</xdr:row>
      <xdr:rowOff>1938618</xdr:rowOff>
    </xdr:to>
    <xdr:pic>
      <xdr:nvPicPr>
        <xdr:cNvPr id="23" name="Picture 22">
          <a:extLst>
            <a:ext uri="{FF2B5EF4-FFF2-40B4-BE49-F238E27FC236}">
              <a16:creationId xmlns:a16="http://schemas.microsoft.com/office/drawing/2014/main" id="{C6A8822B-03E7-7322-2F75-91CF13BEAA73}"/>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3625587" y="15699442"/>
          <a:ext cx="2302326" cy="1882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78441</xdr:colOff>
      <xdr:row>16</xdr:row>
      <xdr:rowOff>67497</xdr:rowOff>
    </xdr:from>
    <xdr:to>
      <xdr:col>5</xdr:col>
      <xdr:colOff>2317933</xdr:colOff>
      <xdr:row>16</xdr:row>
      <xdr:rowOff>1882588</xdr:rowOff>
    </xdr:to>
    <xdr:pic>
      <xdr:nvPicPr>
        <xdr:cNvPr id="24" name="Picture 23">
          <a:extLst>
            <a:ext uri="{FF2B5EF4-FFF2-40B4-BE49-F238E27FC236}">
              <a16:creationId xmlns:a16="http://schemas.microsoft.com/office/drawing/2014/main" id="{87EE433A-1CCA-0B9F-A364-2329D11D222E}"/>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3664323" y="17683144"/>
          <a:ext cx="2239492" cy="1815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56029</xdr:colOff>
      <xdr:row>17</xdr:row>
      <xdr:rowOff>33618</xdr:rowOff>
    </xdr:from>
    <xdr:to>
      <xdr:col>5</xdr:col>
      <xdr:colOff>2386853</xdr:colOff>
      <xdr:row>17</xdr:row>
      <xdr:rowOff>1935815</xdr:rowOff>
    </xdr:to>
    <xdr:pic>
      <xdr:nvPicPr>
        <xdr:cNvPr id="25" name="Picture 24">
          <a:extLst>
            <a:ext uri="{FF2B5EF4-FFF2-40B4-BE49-F238E27FC236}">
              <a16:creationId xmlns:a16="http://schemas.microsoft.com/office/drawing/2014/main" id="{ED61E267-AEDA-9A3E-46E3-98DE8C0E593E}"/>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3641911" y="19621500"/>
          <a:ext cx="2330824" cy="1902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8965</xdr:colOff>
      <xdr:row>15</xdr:row>
      <xdr:rowOff>1954305</xdr:rowOff>
    </xdr:from>
    <xdr:to>
      <xdr:col>7</xdr:col>
      <xdr:colOff>1682</xdr:colOff>
      <xdr:row>16</xdr:row>
      <xdr:rowOff>1963269</xdr:rowOff>
    </xdr:to>
    <xdr:pic>
      <xdr:nvPicPr>
        <xdr:cNvPr id="17" name="Picture 16">
          <a:extLst>
            <a:ext uri="{FF2B5EF4-FFF2-40B4-BE49-F238E27FC236}">
              <a16:creationId xmlns:a16="http://schemas.microsoft.com/office/drawing/2014/main" id="{0EF37F7C-4825-4E16-884B-A4E88EAF6DB8}"/>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038290" y="17594355"/>
          <a:ext cx="2435599" cy="1980639"/>
        </a:xfrm>
        <a:prstGeom prst="rect">
          <a:avLst/>
        </a:prstGeom>
      </xdr:spPr>
    </xdr:pic>
    <xdr:clientData/>
  </xdr:twoCellAnchor>
  <xdr:twoCellAnchor editAs="oneCell">
    <xdr:from>
      <xdr:col>6</xdr:col>
      <xdr:colOff>26894</xdr:colOff>
      <xdr:row>14</xdr:row>
      <xdr:rowOff>1954305</xdr:rowOff>
    </xdr:from>
    <xdr:to>
      <xdr:col>7</xdr:col>
      <xdr:colOff>1681</xdr:colOff>
      <xdr:row>15</xdr:row>
      <xdr:rowOff>1936377</xdr:rowOff>
    </xdr:to>
    <xdr:pic>
      <xdr:nvPicPr>
        <xdr:cNvPr id="18" name="Picture 17">
          <a:extLst>
            <a:ext uri="{FF2B5EF4-FFF2-40B4-BE49-F238E27FC236}">
              <a16:creationId xmlns:a16="http://schemas.microsoft.com/office/drawing/2014/main" id="{D8FDA7C1-BF56-4366-A28F-BD254CC9BED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6056219" y="15622680"/>
          <a:ext cx="2417669" cy="1953747"/>
        </a:xfrm>
        <a:prstGeom prst="rect">
          <a:avLst/>
        </a:prstGeom>
      </xdr:spPr>
    </xdr:pic>
    <xdr:clientData/>
  </xdr:twoCellAnchor>
  <xdr:twoCellAnchor editAs="oneCell">
    <xdr:from>
      <xdr:col>6</xdr:col>
      <xdr:colOff>57150</xdr:colOff>
      <xdr:row>17</xdr:row>
      <xdr:rowOff>40340</xdr:rowOff>
    </xdr:from>
    <xdr:to>
      <xdr:col>6</xdr:col>
      <xdr:colOff>2363387</xdr:colOff>
      <xdr:row>17</xdr:row>
      <xdr:rowOff>1893794</xdr:rowOff>
    </xdr:to>
    <xdr:pic>
      <xdr:nvPicPr>
        <xdr:cNvPr id="19" name="Picture 18">
          <a:extLst>
            <a:ext uri="{FF2B5EF4-FFF2-40B4-BE49-F238E27FC236}">
              <a16:creationId xmlns:a16="http://schemas.microsoft.com/office/drawing/2014/main" id="{9DE9B205-FFCA-4024-9B6F-5566A5471421}"/>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6085915" y="19628222"/>
          <a:ext cx="2306237" cy="18534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56030</xdr:colOff>
      <xdr:row>8</xdr:row>
      <xdr:rowOff>67237</xdr:rowOff>
    </xdr:from>
    <xdr:to>
      <xdr:col>5</xdr:col>
      <xdr:colOff>2386853</xdr:colOff>
      <xdr:row>8</xdr:row>
      <xdr:rowOff>1905001</xdr:rowOff>
    </xdr:to>
    <xdr:pic>
      <xdr:nvPicPr>
        <xdr:cNvPr id="2" name="Picture 1">
          <a:extLst>
            <a:ext uri="{FF2B5EF4-FFF2-40B4-BE49-F238E27FC236}">
              <a16:creationId xmlns:a16="http://schemas.microsoft.com/office/drawing/2014/main" id="{9C009D34-8E1F-67E0-579E-32C75A75D87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641912" y="1837766"/>
          <a:ext cx="2330823" cy="1837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28575</xdr:colOff>
      <xdr:row>9</xdr:row>
      <xdr:rowOff>47624</xdr:rowOff>
    </xdr:from>
    <xdr:to>
      <xdr:col>5</xdr:col>
      <xdr:colOff>2419350</xdr:colOff>
      <xdr:row>9</xdr:row>
      <xdr:rowOff>1962149</xdr:rowOff>
    </xdr:to>
    <xdr:pic>
      <xdr:nvPicPr>
        <xdr:cNvPr id="3" name="Picture 2">
          <a:extLst>
            <a:ext uri="{FF2B5EF4-FFF2-40B4-BE49-F238E27FC236}">
              <a16:creationId xmlns:a16="http://schemas.microsoft.com/office/drawing/2014/main" id="{3495E3EA-6543-BEC7-F608-24F242CDB444}"/>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609975" y="3809999"/>
          <a:ext cx="2390775" cy="1914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85725</xdr:colOff>
      <xdr:row>10</xdr:row>
      <xdr:rowOff>38100</xdr:rowOff>
    </xdr:from>
    <xdr:to>
      <xdr:col>5</xdr:col>
      <xdr:colOff>2421421</xdr:colOff>
      <xdr:row>10</xdr:row>
      <xdr:rowOff>1915768</xdr:rowOff>
    </xdr:to>
    <xdr:pic>
      <xdr:nvPicPr>
        <xdr:cNvPr id="5" name="Picture 4">
          <a:extLst>
            <a:ext uri="{FF2B5EF4-FFF2-40B4-BE49-F238E27FC236}">
              <a16:creationId xmlns:a16="http://schemas.microsoft.com/office/drawing/2014/main" id="{402E0095-74E2-4E86-9174-14D1FDCEE58D}"/>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3667125" y="5781675"/>
          <a:ext cx="2335696" cy="18776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8</xdr:row>
      <xdr:rowOff>6350</xdr:rowOff>
    </xdr:from>
    <xdr:to>
      <xdr:col>6</xdr:col>
      <xdr:colOff>1301750</xdr:colOff>
      <xdr:row>8</xdr:row>
      <xdr:rowOff>1962150</xdr:rowOff>
    </xdr:to>
    <xdr:pic>
      <xdr:nvPicPr>
        <xdr:cNvPr id="4" name="Picture 3">
          <a:extLst>
            <a:ext uri="{FF2B5EF4-FFF2-40B4-BE49-F238E27FC236}">
              <a16:creationId xmlns:a16="http://schemas.microsoft.com/office/drawing/2014/main" id="{8C779A28-3A70-440B-8334-E064300CE051}"/>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6048375" y="1787525"/>
          <a:ext cx="1282700" cy="195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1320800</xdr:colOff>
      <xdr:row>8</xdr:row>
      <xdr:rowOff>19050</xdr:rowOff>
    </xdr:from>
    <xdr:to>
      <xdr:col>6</xdr:col>
      <xdr:colOff>2444750</xdr:colOff>
      <xdr:row>8</xdr:row>
      <xdr:rowOff>1968500</xdr:rowOff>
    </xdr:to>
    <xdr:pic>
      <xdr:nvPicPr>
        <xdr:cNvPr id="6" name="Picture 5">
          <a:extLst>
            <a:ext uri="{FF2B5EF4-FFF2-40B4-BE49-F238E27FC236}">
              <a16:creationId xmlns:a16="http://schemas.microsoft.com/office/drawing/2014/main" id="{D98F518E-A137-4915-B9E7-660F7158B1EB}"/>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7350125" y="1800225"/>
          <a:ext cx="1123950" cy="1949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114300</xdr:colOff>
      <xdr:row>10</xdr:row>
      <xdr:rowOff>114299</xdr:rowOff>
    </xdr:from>
    <xdr:to>
      <xdr:col>6</xdr:col>
      <xdr:colOff>2312652</xdr:colOff>
      <xdr:row>10</xdr:row>
      <xdr:rowOff>1914524</xdr:rowOff>
    </xdr:to>
    <xdr:pic>
      <xdr:nvPicPr>
        <xdr:cNvPr id="7" name="Picture 6">
          <a:extLst>
            <a:ext uri="{FF2B5EF4-FFF2-40B4-BE49-F238E27FC236}">
              <a16:creationId xmlns:a16="http://schemas.microsoft.com/office/drawing/2014/main" id="{E1475371-D7E4-48DA-A90C-51C676B41605}"/>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6143625" y="5857874"/>
          <a:ext cx="2198352" cy="180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11</xdr:row>
      <xdr:rowOff>66675</xdr:rowOff>
    </xdr:from>
    <xdr:to>
      <xdr:col>5</xdr:col>
      <xdr:colOff>1333500</xdr:colOff>
      <xdr:row>11</xdr:row>
      <xdr:rowOff>1397338</xdr:rowOff>
    </xdr:to>
    <xdr:pic>
      <xdr:nvPicPr>
        <xdr:cNvPr id="11" name="Picture 10">
          <a:extLst>
            <a:ext uri="{FF2B5EF4-FFF2-40B4-BE49-F238E27FC236}">
              <a16:creationId xmlns:a16="http://schemas.microsoft.com/office/drawing/2014/main" id="{91645778-7B88-0FBB-B119-9644DC66DA3A}"/>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3638550" y="7791450"/>
          <a:ext cx="1276350" cy="13306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1027933</xdr:colOff>
      <xdr:row>11</xdr:row>
      <xdr:rowOff>552449</xdr:rowOff>
    </xdr:from>
    <xdr:to>
      <xdr:col>5</xdr:col>
      <xdr:colOff>2371725</xdr:colOff>
      <xdr:row>11</xdr:row>
      <xdr:rowOff>1952624</xdr:rowOff>
    </xdr:to>
    <xdr:pic>
      <xdr:nvPicPr>
        <xdr:cNvPr id="12" name="Picture 11">
          <a:extLst>
            <a:ext uri="{FF2B5EF4-FFF2-40B4-BE49-F238E27FC236}">
              <a16:creationId xmlns:a16="http://schemas.microsoft.com/office/drawing/2014/main" id="{78AD94B3-0B6C-D338-4EC5-763632AA02EB}"/>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4609333" y="8277224"/>
          <a:ext cx="1343792" cy="140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209550</xdr:colOff>
      <xdr:row>9</xdr:row>
      <xdr:rowOff>19050</xdr:rowOff>
    </xdr:from>
    <xdr:to>
      <xdr:col>6</xdr:col>
      <xdr:colOff>2221230</xdr:colOff>
      <xdr:row>9</xdr:row>
      <xdr:rowOff>1974845</xdr:rowOff>
    </xdr:to>
    <xdr:pic>
      <xdr:nvPicPr>
        <xdr:cNvPr id="8" name="Picture 7">
          <a:extLst>
            <a:ext uri="{FF2B5EF4-FFF2-40B4-BE49-F238E27FC236}">
              <a16:creationId xmlns:a16="http://schemas.microsoft.com/office/drawing/2014/main" id="{823D9203-F759-4C28-BECA-70CB0247AFA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238875" y="3781425"/>
          <a:ext cx="2011680" cy="1955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66675</xdr:colOff>
      <xdr:row>11</xdr:row>
      <xdr:rowOff>66675</xdr:rowOff>
    </xdr:from>
    <xdr:to>
      <xdr:col>6</xdr:col>
      <xdr:colOff>2362200</xdr:colOff>
      <xdr:row>11</xdr:row>
      <xdr:rowOff>1905000</xdr:rowOff>
    </xdr:to>
    <xdr:pic>
      <xdr:nvPicPr>
        <xdr:cNvPr id="9" name="Picture 8">
          <a:extLst>
            <a:ext uri="{FF2B5EF4-FFF2-40B4-BE49-F238E27FC236}">
              <a16:creationId xmlns:a16="http://schemas.microsoft.com/office/drawing/2014/main" id="{5DFD754B-D7E1-6DF8-C2F2-0BE34BA31E0A}"/>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6096000" y="7791450"/>
          <a:ext cx="2295525" cy="1838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12</xdr:row>
      <xdr:rowOff>57150</xdr:rowOff>
    </xdr:from>
    <xdr:to>
      <xdr:col>5</xdr:col>
      <xdr:colOff>2357793</xdr:colOff>
      <xdr:row>12</xdr:row>
      <xdr:rowOff>1924049</xdr:rowOff>
    </xdr:to>
    <xdr:pic>
      <xdr:nvPicPr>
        <xdr:cNvPr id="10" name="Picture 9">
          <a:extLst>
            <a:ext uri="{FF2B5EF4-FFF2-40B4-BE49-F238E27FC236}">
              <a16:creationId xmlns:a16="http://schemas.microsoft.com/office/drawing/2014/main" id="{ADD787C4-1673-BACF-2632-079937651867}"/>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3619500" y="9763125"/>
          <a:ext cx="2319693" cy="1866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28575</xdr:colOff>
      <xdr:row>13</xdr:row>
      <xdr:rowOff>47625</xdr:rowOff>
    </xdr:from>
    <xdr:to>
      <xdr:col>5</xdr:col>
      <xdr:colOff>2415480</xdr:colOff>
      <xdr:row>13</xdr:row>
      <xdr:rowOff>1962149</xdr:rowOff>
    </xdr:to>
    <xdr:pic>
      <xdr:nvPicPr>
        <xdr:cNvPr id="13" name="Picture 12">
          <a:extLst>
            <a:ext uri="{FF2B5EF4-FFF2-40B4-BE49-F238E27FC236}">
              <a16:creationId xmlns:a16="http://schemas.microsoft.com/office/drawing/2014/main" id="{15C056B6-B0AD-3464-4A3C-2243BC4AB595}"/>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3609975" y="11734800"/>
          <a:ext cx="2386905" cy="1914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590550</xdr:colOff>
      <xdr:row>12</xdr:row>
      <xdr:rowOff>57150</xdr:rowOff>
    </xdr:from>
    <xdr:to>
      <xdr:col>6</xdr:col>
      <xdr:colOff>1904836</xdr:colOff>
      <xdr:row>12</xdr:row>
      <xdr:rowOff>1904769</xdr:rowOff>
    </xdr:to>
    <xdr:pic>
      <xdr:nvPicPr>
        <xdr:cNvPr id="14" name="Picture 13">
          <a:extLst>
            <a:ext uri="{FF2B5EF4-FFF2-40B4-BE49-F238E27FC236}">
              <a16:creationId xmlns:a16="http://schemas.microsoft.com/office/drawing/2014/main" id="{A04B6585-C33C-0E12-83F7-5812B3C30F05}"/>
            </a:ext>
          </a:extLst>
        </xdr:cNvPr>
        <xdr:cNvPicPr>
          <a:picLocks noChangeAspect="1"/>
        </xdr:cNvPicPr>
      </xdr:nvPicPr>
      <xdr:blipFill>
        <a:blip xmlns:r="http://schemas.openxmlformats.org/officeDocument/2006/relationships" r:embed="rId13"/>
        <a:stretch>
          <a:fillRect/>
        </a:stretch>
      </xdr:blipFill>
      <xdr:spPr>
        <a:xfrm>
          <a:off x="6619875" y="9763125"/>
          <a:ext cx="1314286" cy="1847619"/>
        </a:xfrm>
        <a:prstGeom prst="rect">
          <a:avLst/>
        </a:prstGeom>
      </xdr:spPr>
    </xdr:pic>
    <xdr:clientData/>
  </xdr:twoCellAnchor>
  <xdr:twoCellAnchor editAs="oneCell">
    <xdr:from>
      <xdr:col>6</xdr:col>
      <xdr:colOff>314325</xdr:colOff>
      <xdr:row>13</xdr:row>
      <xdr:rowOff>66675</xdr:rowOff>
    </xdr:from>
    <xdr:to>
      <xdr:col>6</xdr:col>
      <xdr:colOff>2114325</xdr:colOff>
      <xdr:row>13</xdr:row>
      <xdr:rowOff>1923818</xdr:rowOff>
    </xdr:to>
    <xdr:pic>
      <xdr:nvPicPr>
        <xdr:cNvPr id="15" name="Picture 14">
          <a:extLst>
            <a:ext uri="{FF2B5EF4-FFF2-40B4-BE49-F238E27FC236}">
              <a16:creationId xmlns:a16="http://schemas.microsoft.com/office/drawing/2014/main" id="{CFFAFDF3-28AE-3FB9-6EEF-2C954428B7D5}"/>
            </a:ext>
          </a:extLst>
        </xdr:cNvPr>
        <xdr:cNvPicPr>
          <a:picLocks noChangeAspect="1"/>
        </xdr:cNvPicPr>
      </xdr:nvPicPr>
      <xdr:blipFill>
        <a:blip xmlns:r="http://schemas.openxmlformats.org/officeDocument/2006/relationships" r:embed="rId14"/>
        <a:stretch>
          <a:fillRect/>
        </a:stretch>
      </xdr:blipFill>
      <xdr:spPr>
        <a:xfrm>
          <a:off x="6343650" y="11753850"/>
          <a:ext cx="1800000" cy="1857143"/>
        </a:xfrm>
        <a:prstGeom prst="rect">
          <a:avLst/>
        </a:prstGeom>
      </xdr:spPr>
    </xdr:pic>
    <xdr:clientData/>
  </xdr:twoCellAnchor>
  <xdr:twoCellAnchor editAs="oneCell">
    <xdr:from>
      <xdr:col>5</xdr:col>
      <xdr:colOff>228600</xdr:colOff>
      <xdr:row>14</xdr:row>
      <xdr:rowOff>47626</xdr:rowOff>
    </xdr:from>
    <xdr:to>
      <xdr:col>5</xdr:col>
      <xdr:colOff>2276475</xdr:colOff>
      <xdr:row>14</xdr:row>
      <xdr:rowOff>1885950</xdr:rowOff>
    </xdr:to>
    <xdr:pic>
      <xdr:nvPicPr>
        <xdr:cNvPr id="17" name="Picture 16">
          <a:extLst>
            <a:ext uri="{FF2B5EF4-FFF2-40B4-BE49-F238E27FC236}">
              <a16:creationId xmlns:a16="http://schemas.microsoft.com/office/drawing/2014/main" id="{0EE62DF3-FA1E-FBD0-48A6-6ECD21C09B9B}"/>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3810000" y="13716001"/>
          <a:ext cx="2047875" cy="1838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15</xdr:row>
      <xdr:rowOff>66676</xdr:rowOff>
    </xdr:from>
    <xdr:to>
      <xdr:col>5</xdr:col>
      <xdr:colOff>2381250</xdr:colOff>
      <xdr:row>15</xdr:row>
      <xdr:rowOff>1914526</xdr:rowOff>
    </xdr:to>
    <xdr:pic>
      <xdr:nvPicPr>
        <xdr:cNvPr id="18" name="Picture 17">
          <a:extLst>
            <a:ext uri="{FF2B5EF4-FFF2-40B4-BE49-F238E27FC236}">
              <a16:creationId xmlns:a16="http://schemas.microsoft.com/office/drawing/2014/main" id="{F8816316-9F8C-9E4F-79BE-8434DD7894C5}"/>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3657600" y="15716251"/>
          <a:ext cx="2305050" cy="184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16</xdr:row>
      <xdr:rowOff>177275</xdr:rowOff>
    </xdr:from>
    <xdr:to>
      <xdr:col>5</xdr:col>
      <xdr:colOff>2388167</xdr:colOff>
      <xdr:row>16</xdr:row>
      <xdr:rowOff>1838324</xdr:rowOff>
    </xdr:to>
    <xdr:pic>
      <xdr:nvPicPr>
        <xdr:cNvPr id="19" name="Picture 18">
          <a:extLst>
            <a:ext uri="{FF2B5EF4-FFF2-40B4-BE49-F238E27FC236}">
              <a16:creationId xmlns:a16="http://schemas.microsoft.com/office/drawing/2014/main" id="{C876726E-1F84-4D01-36C5-86C8F444C28B}"/>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3676650" y="17808050"/>
          <a:ext cx="2292917" cy="1661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9525</xdr:colOff>
      <xdr:row>15</xdr:row>
      <xdr:rowOff>38100</xdr:rowOff>
    </xdr:from>
    <xdr:to>
      <xdr:col>7</xdr:col>
      <xdr:colOff>9525</xdr:colOff>
      <xdr:row>16</xdr:row>
      <xdr:rowOff>0</xdr:rowOff>
    </xdr:to>
    <xdr:pic>
      <xdr:nvPicPr>
        <xdr:cNvPr id="21" name="Picture 20">
          <a:extLst>
            <a:ext uri="{FF2B5EF4-FFF2-40B4-BE49-F238E27FC236}">
              <a16:creationId xmlns:a16="http://schemas.microsoft.com/office/drawing/2014/main" id="{028D1835-F410-459E-84D5-D38933B780DD}"/>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6038850" y="15687675"/>
          <a:ext cx="2447925" cy="194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60325</xdr:colOff>
      <xdr:row>14</xdr:row>
      <xdr:rowOff>25400</xdr:rowOff>
    </xdr:from>
    <xdr:to>
      <xdr:col>7</xdr:col>
      <xdr:colOff>47625</xdr:colOff>
      <xdr:row>14</xdr:row>
      <xdr:rowOff>1968500</xdr:rowOff>
    </xdr:to>
    <xdr:pic>
      <xdr:nvPicPr>
        <xdr:cNvPr id="22" name="Picture 21">
          <a:extLst>
            <a:ext uri="{FF2B5EF4-FFF2-40B4-BE49-F238E27FC236}">
              <a16:creationId xmlns:a16="http://schemas.microsoft.com/office/drawing/2014/main" id="{9199ADD7-FE83-41DE-B13F-3E0DE372193C}"/>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6089650" y="13693775"/>
          <a:ext cx="2435225" cy="194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528977</xdr:colOff>
      <xdr:row>17</xdr:row>
      <xdr:rowOff>74543</xdr:rowOff>
    </xdr:from>
    <xdr:to>
      <xdr:col>5</xdr:col>
      <xdr:colOff>1897130</xdr:colOff>
      <xdr:row>17</xdr:row>
      <xdr:rowOff>1867313</xdr:rowOff>
    </xdr:to>
    <xdr:pic>
      <xdr:nvPicPr>
        <xdr:cNvPr id="16" name="Picture 15">
          <a:extLst>
            <a:ext uri="{FF2B5EF4-FFF2-40B4-BE49-F238E27FC236}">
              <a16:creationId xmlns:a16="http://schemas.microsoft.com/office/drawing/2014/main" id="{D81E06C0-84CD-44C1-B060-909BE6FAEA33}"/>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4110377" y="13742918"/>
          <a:ext cx="1368153" cy="1792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17</xdr:row>
      <xdr:rowOff>85725</xdr:rowOff>
    </xdr:from>
    <xdr:to>
      <xdr:col>6</xdr:col>
      <xdr:colOff>2400005</xdr:colOff>
      <xdr:row>17</xdr:row>
      <xdr:rowOff>1923820</xdr:rowOff>
    </xdr:to>
    <xdr:pic>
      <xdr:nvPicPr>
        <xdr:cNvPr id="20" name="Picture 19">
          <a:extLst>
            <a:ext uri="{FF2B5EF4-FFF2-40B4-BE49-F238E27FC236}">
              <a16:creationId xmlns:a16="http://schemas.microsoft.com/office/drawing/2014/main" id="{016C1B28-5BF3-B220-029F-D8CC2C8D8529}"/>
            </a:ext>
          </a:extLst>
        </xdr:cNvPr>
        <xdr:cNvPicPr>
          <a:picLocks noChangeAspect="1"/>
        </xdr:cNvPicPr>
      </xdr:nvPicPr>
      <xdr:blipFill>
        <a:blip xmlns:r="http://schemas.openxmlformats.org/officeDocument/2006/relationships" r:embed="rId21"/>
        <a:stretch>
          <a:fillRect/>
        </a:stretch>
      </xdr:blipFill>
      <xdr:spPr>
        <a:xfrm>
          <a:off x="6067425" y="19697700"/>
          <a:ext cx="2361905" cy="1838095"/>
        </a:xfrm>
        <a:prstGeom prst="rect">
          <a:avLst/>
        </a:prstGeom>
      </xdr:spPr>
    </xdr:pic>
    <xdr:clientData/>
  </xdr:twoCellAnchor>
  <xdr:twoCellAnchor editAs="oneCell">
    <xdr:from>
      <xdr:col>6</xdr:col>
      <xdr:colOff>66675</xdr:colOff>
      <xdr:row>16</xdr:row>
      <xdr:rowOff>47625</xdr:rowOff>
    </xdr:from>
    <xdr:to>
      <xdr:col>6</xdr:col>
      <xdr:colOff>2352389</xdr:colOff>
      <xdr:row>16</xdr:row>
      <xdr:rowOff>1876196</xdr:rowOff>
    </xdr:to>
    <xdr:pic>
      <xdr:nvPicPr>
        <xdr:cNvPr id="23" name="Picture 22">
          <a:extLst>
            <a:ext uri="{FF2B5EF4-FFF2-40B4-BE49-F238E27FC236}">
              <a16:creationId xmlns:a16="http://schemas.microsoft.com/office/drawing/2014/main" id="{7E5FD8B1-A034-08F2-405F-071FD58FF27B}"/>
            </a:ext>
          </a:extLst>
        </xdr:cNvPr>
        <xdr:cNvPicPr>
          <a:picLocks noChangeAspect="1"/>
        </xdr:cNvPicPr>
      </xdr:nvPicPr>
      <xdr:blipFill>
        <a:blip xmlns:r="http://schemas.openxmlformats.org/officeDocument/2006/relationships" r:embed="rId22"/>
        <a:stretch>
          <a:fillRect/>
        </a:stretch>
      </xdr:blipFill>
      <xdr:spPr>
        <a:xfrm>
          <a:off x="6096000" y="17678400"/>
          <a:ext cx="2285714" cy="1828571"/>
        </a:xfrm>
        <a:prstGeom prst="rect">
          <a:avLst/>
        </a:prstGeom>
      </xdr:spPr>
    </xdr:pic>
    <xdr:clientData/>
  </xdr:twoCellAnchor>
  <xdr:twoCellAnchor editAs="oneCell">
    <xdr:from>
      <xdr:col>5</xdr:col>
      <xdr:colOff>323850</xdr:colOff>
      <xdr:row>18</xdr:row>
      <xdr:rowOff>57150</xdr:rowOff>
    </xdr:from>
    <xdr:to>
      <xdr:col>5</xdr:col>
      <xdr:colOff>2028825</xdr:colOff>
      <xdr:row>18</xdr:row>
      <xdr:rowOff>1943100</xdr:rowOff>
    </xdr:to>
    <xdr:pic>
      <xdr:nvPicPr>
        <xdr:cNvPr id="24" name="Picture 23">
          <a:extLst>
            <a:ext uri="{FF2B5EF4-FFF2-40B4-BE49-F238E27FC236}">
              <a16:creationId xmlns:a16="http://schemas.microsoft.com/office/drawing/2014/main" id="{B8499DD9-7F3E-FAD8-5FCA-C1E756A4DCA7}"/>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bwMode="auto">
        <a:xfrm>
          <a:off x="3905250" y="21650325"/>
          <a:ext cx="1704975" cy="1885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18</xdr:row>
      <xdr:rowOff>38100</xdr:rowOff>
    </xdr:from>
    <xdr:to>
      <xdr:col>6</xdr:col>
      <xdr:colOff>2409529</xdr:colOff>
      <xdr:row>18</xdr:row>
      <xdr:rowOff>1942862</xdr:rowOff>
    </xdr:to>
    <xdr:pic>
      <xdr:nvPicPr>
        <xdr:cNvPr id="25" name="Picture 24">
          <a:extLst>
            <a:ext uri="{FF2B5EF4-FFF2-40B4-BE49-F238E27FC236}">
              <a16:creationId xmlns:a16="http://schemas.microsoft.com/office/drawing/2014/main" id="{06750F83-07BB-EEBA-53BC-6ED017394A1D}"/>
            </a:ext>
          </a:extLst>
        </xdr:cNvPr>
        <xdr:cNvPicPr>
          <a:picLocks noChangeAspect="1"/>
        </xdr:cNvPicPr>
      </xdr:nvPicPr>
      <xdr:blipFill>
        <a:blip xmlns:r="http://schemas.openxmlformats.org/officeDocument/2006/relationships" r:embed="rId24"/>
        <a:stretch>
          <a:fillRect/>
        </a:stretch>
      </xdr:blipFill>
      <xdr:spPr>
        <a:xfrm>
          <a:off x="6067425" y="21631275"/>
          <a:ext cx="2371429" cy="1904762"/>
        </a:xfrm>
        <a:prstGeom prst="rect">
          <a:avLst/>
        </a:prstGeom>
      </xdr:spPr>
    </xdr:pic>
    <xdr:clientData/>
  </xdr:twoCellAnchor>
  <xdr:twoCellAnchor editAs="oneCell">
    <xdr:from>
      <xdr:col>5</xdr:col>
      <xdr:colOff>268255</xdr:colOff>
      <xdr:row>19</xdr:row>
      <xdr:rowOff>114300</xdr:rowOff>
    </xdr:from>
    <xdr:to>
      <xdr:col>5</xdr:col>
      <xdr:colOff>2209800</xdr:colOff>
      <xdr:row>19</xdr:row>
      <xdr:rowOff>1876425</xdr:rowOff>
    </xdr:to>
    <xdr:pic>
      <xdr:nvPicPr>
        <xdr:cNvPr id="28" name="Picture 27">
          <a:extLst>
            <a:ext uri="{FF2B5EF4-FFF2-40B4-BE49-F238E27FC236}">
              <a16:creationId xmlns:a16="http://schemas.microsoft.com/office/drawing/2014/main" id="{E6EB3B48-FFC1-A62B-7AB1-610E38D95E1E}"/>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849655" y="23688675"/>
          <a:ext cx="1941545" cy="1762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47625</xdr:colOff>
      <xdr:row>19</xdr:row>
      <xdr:rowOff>57150</xdr:rowOff>
    </xdr:from>
    <xdr:to>
      <xdr:col>6</xdr:col>
      <xdr:colOff>2409530</xdr:colOff>
      <xdr:row>19</xdr:row>
      <xdr:rowOff>1914293</xdr:rowOff>
    </xdr:to>
    <xdr:pic>
      <xdr:nvPicPr>
        <xdr:cNvPr id="26" name="Picture 25">
          <a:extLst>
            <a:ext uri="{FF2B5EF4-FFF2-40B4-BE49-F238E27FC236}">
              <a16:creationId xmlns:a16="http://schemas.microsoft.com/office/drawing/2014/main" id="{BAB48C86-E701-8D22-1638-9E4644C1672D}"/>
            </a:ext>
          </a:extLst>
        </xdr:cNvPr>
        <xdr:cNvPicPr>
          <a:picLocks noChangeAspect="1"/>
        </xdr:cNvPicPr>
      </xdr:nvPicPr>
      <xdr:blipFill>
        <a:blip xmlns:r="http://schemas.openxmlformats.org/officeDocument/2006/relationships" r:embed="rId26"/>
        <a:stretch>
          <a:fillRect/>
        </a:stretch>
      </xdr:blipFill>
      <xdr:spPr>
        <a:xfrm>
          <a:off x="6076950" y="23631525"/>
          <a:ext cx="2361905" cy="1857143"/>
        </a:xfrm>
        <a:prstGeom prst="rect">
          <a:avLst/>
        </a:prstGeom>
      </xdr:spPr>
    </xdr:pic>
    <xdr:clientData/>
  </xdr:twoCellAnchor>
  <xdr:twoCellAnchor editAs="oneCell">
    <xdr:from>
      <xdr:col>5</xdr:col>
      <xdr:colOff>86105</xdr:colOff>
      <xdr:row>20</xdr:row>
      <xdr:rowOff>161924</xdr:rowOff>
    </xdr:from>
    <xdr:to>
      <xdr:col>5</xdr:col>
      <xdr:colOff>1323974</xdr:colOff>
      <xdr:row>20</xdr:row>
      <xdr:rowOff>1790699</xdr:rowOff>
    </xdr:to>
    <xdr:pic>
      <xdr:nvPicPr>
        <xdr:cNvPr id="27" name="Picture 26">
          <a:extLst>
            <a:ext uri="{FF2B5EF4-FFF2-40B4-BE49-F238E27FC236}">
              <a16:creationId xmlns:a16="http://schemas.microsoft.com/office/drawing/2014/main" id="{9070321F-2EFA-B974-B4F2-35057219300A}"/>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3667505" y="25717499"/>
          <a:ext cx="1237869" cy="162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1335712</xdr:colOff>
      <xdr:row>20</xdr:row>
      <xdr:rowOff>371475</xdr:rowOff>
    </xdr:from>
    <xdr:to>
      <xdr:col>5</xdr:col>
      <xdr:colOff>2428322</xdr:colOff>
      <xdr:row>20</xdr:row>
      <xdr:rowOff>1704975</xdr:rowOff>
    </xdr:to>
    <xdr:pic>
      <xdr:nvPicPr>
        <xdr:cNvPr id="29" name="Picture 28">
          <a:extLst>
            <a:ext uri="{FF2B5EF4-FFF2-40B4-BE49-F238E27FC236}">
              <a16:creationId xmlns:a16="http://schemas.microsoft.com/office/drawing/2014/main" id="{FA7CADBD-A7CB-5551-AC86-4191B6D085E8}"/>
            </a:ext>
          </a:extLst>
        </xdr:cNvPr>
        <xdr:cNvPicPr>
          <a:picLocks noChangeAspect="1" noChangeArrowheads="1"/>
        </xdr:cNvPicPr>
      </xdr:nvPicPr>
      <xdr:blipFill>
        <a:blip xmlns:r="http://schemas.openxmlformats.org/officeDocument/2006/relationships" r:embed="rId28" cstate="email">
          <a:extLst>
            <a:ext uri="{28A0092B-C50C-407E-A947-70E740481C1C}">
              <a14:useLocalDpi xmlns:a14="http://schemas.microsoft.com/office/drawing/2010/main"/>
            </a:ext>
          </a:extLst>
        </a:blip>
        <a:srcRect/>
        <a:stretch>
          <a:fillRect/>
        </a:stretch>
      </xdr:blipFill>
      <xdr:spPr bwMode="auto">
        <a:xfrm>
          <a:off x="4917112" y="25927050"/>
          <a:ext cx="109261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200025</xdr:colOff>
      <xdr:row>21</xdr:row>
      <xdr:rowOff>205052</xdr:rowOff>
    </xdr:from>
    <xdr:to>
      <xdr:col>5</xdr:col>
      <xdr:colOff>2276475</xdr:colOff>
      <xdr:row>21</xdr:row>
      <xdr:rowOff>1733550</xdr:rowOff>
    </xdr:to>
    <xdr:pic>
      <xdr:nvPicPr>
        <xdr:cNvPr id="32" name="Picture 31">
          <a:extLst>
            <a:ext uri="{FF2B5EF4-FFF2-40B4-BE49-F238E27FC236}">
              <a16:creationId xmlns:a16="http://schemas.microsoft.com/office/drawing/2014/main" id="{354A1E8C-2995-1FBB-49DF-04B9DBE47881}"/>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3781425" y="27741827"/>
          <a:ext cx="2076450" cy="1528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47625</xdr:colOff>
      <xdr:row>21</xdr:row>
      <xdr:rowOff>47625</xdr:rowOff>
    </xdr:from>
    <xdr:to>
      <xdr:col>6</xdr:col>
      <xdr:colOff>2409530</xdr:colOff>
      <xdr:row>21</xdr:row>
      <xdr:rowOff>1942863</xdr:rowOff>
    </xdr:to>
    <xdr:pic>
      <xdr:nvPicPr>
        <xdr:cNvPr id="30" name="Picture 29">
          <a:extLst>
            <a:ext uri="{FF2B5EF4-FFF2-40B4-BE49-F238E27FC236}">
              <a16:creationId xmlns:a16="http://schemas.microsoft.com/office/drawing/2014/main" id="{2B69EB0F-4EEA-E755-DE2A-B950A6F461CE}"/>
            </a:ext>
          </a:extLst>
        </xdr:cNvPr>
        <xdr:cNvPicPr>
          <a:picLocks noChangeAspect="1"/>
        </xdr:cNvPicPr>
      </xdr:nvPicPr>
      <xdr:blipFill>
        <a:blip xmlns:r="http://schemas.openxmlformats.org/officeDocument/2006/relationships" r:embed="rId30"/>
        <a:stretch>
          <a:fillRect/>
        </a:stretch>
      </xdr:blipFill>
      <xdr:spPr>
        <a:xfrm>
          <a:off x="6076950" y="27584400"/>
          <a:ext cx="2361905" cy="18952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27214</xdr:colOff>
      <xdr:row>8</xdr:row>
      <xdr:rowOff>54428</xdr:rowOff>
    </xdr:from>
    <xdr:to>
      <xdr:col>5</xdr:col>
      <xdr:colOff>2367642</xdr:colOff>
      <xdr:row>8</xdr:row>
      <xdr:rowOff>1973036</xdr:rowOff>
    </xdr:to>
    <xdr:pic>
      <xdr:nvPicPr>
        <xdr:cNvPr id="2" name="Picture 1">
          <a:extLst>
            <a:ext uri="{FF2B5EF4-FFF2-40B4-BE49-F238E27FC236}">
              <a16:creationId xmlns:a16="http://schemas.microsoft.com/office/drawing/2014/main" id="{0942442F-564F-6433-50F0-68EBF987FB4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605893" y="1850571"/>
          <a:ext cx="2340428" cy="19186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68036</xdr:colOff>
      <xdr:row>8</xdr:row>
      <xdr:rowOff>27215</xdr:rowOff>
    </xdr:from>
    <xdr:to>
      <xdr:col>6</xdr:col>
      <xdr:colOff>2394857</xdr:colOff>
      <xdr:row>8</xdr:row>
      <xdr:rowOff>1959429</xdr:rowOff>
    </xdr:to>
    <xdr:pic>
      <xdr:nvPicPr>
        <xdr:cNvPr id="3" name="Picture 2">
          <a:extLst>
            <a:ext uri="{FF2B5EF4-FFF2-40B4-BE49-F238E27FC236}">
              <a16:creationId xmlns:a16="http://schemas.microsoft.com/office/drawing/2014/main" id="{4C6DC053-A70D-15B4-10F4-BE0E13371706}"/>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6096000" y="1823358"/>
          <a:ext cx="2326821" cy="1932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81644</xdr:colOff>
      <xdr:row>9</xdr:row>
      <xdr:rowOff>81644</xdr:rowOff>
    </xdr:from>
    <xdr:to>
      <xdr:col>5</xdr:col>
      <xdr:colOff>2340430</xdr:colOff>
      <xdr:row>9</xdr:row>
      <xdr:rowOff>1918608</xdr:rowOff>
    </xdr:to>
    <xdr:pic>
      <xdr:nvPicPr>
        <xdr:cNvPr id="4" name="Picture 3">
          <a:extLst>
            <a:ext uri="{FF2B5EF4-FFF2-40B4-BE49-F238E27FC236}">
              <a16:creationId xmlns:a16="http://schemas.microsoft.com/office/drawing/2014/main" id="{2C434842-6ACC-AA99-D7A8-71F15D706B12}"/>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3660323" y="3864430"/>
          <a:ext cx="2258786" cy="1836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9</xdr:row>
      <xdr:rowOff>2013856</xdr:rowOff>
    </xdr:from>
    <xdr:to>
      <xdr:col>5</xdr:col>
      <xdr:colOff>2345917</xdr:colOff>
      <xdr:row>9</xdr:row>
      <xdr:rowOff>3891643</xdr:rowOff>
    </xdr:to>
    <xdr:pic>
      <xdr:nvPicPr>
        <xdr:cNvPr id="5" name="Picture 4">
          <a:extLst>
            <a:ext uri="{FF2B5EF4-FFF2-40B4-BE49-F238E27FC236}">
              <a16:creationId xmlns:a16="http://schemas.microsoft.com/office/drawing/2014/main" id="{3A558DFD-A219-FA4F-FEE3-81AA2970D4DE}"/>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3673929" y="5796642"/>
          <a:ext cx="2250667" cy="1877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54430</xdr:colOff>
      <xdr:row>10</xdr:row>
      <xdr:rowOff>68035</xdr:rowOff>
    </xdr:from>
    <xdr:to>
      <xdr:col>5</xdr:col>
      <xdr:colOff>2377406</xdr:colOff>
      <xdr:row>10</xdr:row>
      <xdr:rowOff>1949903</xdr:rowOff>
    </xdr:to>
    <xdr:pic>
      <xdr:nvPicPr>
        <xdr:cNvPr id="6" name="Picture 5">
          <a:extLst>
            <a:ext uri="{FF2B5EF4-FFF2-40B4-BE49-F238E27FC236}">
              <a16:creationId xmlns:a16="http://schemas.microsoft.com/office/drawing/2014/main" id="{5FA6F3A3-582A-85B1-161F-C8DA57DFD2B8}"/>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633109" y="7837714"/>
          <a:ext cx="2322976" cy="1881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183297</xdr:colOff>
      <xdr:row>11</xdr:row>
      <xdr:rowOff>1605643</xdr:rowOff>
    </xdr:from>
    <xdr:to>
      <xdr:col>5</xdr:col>
      <xdr:colOff>2292402</xdr:colOff>
      <xdr:row>11</xdr:row>
      <xdr:rowOff>3127204</xdr:rowOff>
    </xdr:to>
    <xdr:pic>
      <xdr:nvPicPr>
        <xdr:cNvPr id="7" name="Picture 6">
          <a:extLst>
            <a:ext uri="{FF2B5EF4-FFF2-40B4-BE49-F238E27FC236}">
              <a16:creationId xmlns:a16="http://schemas.microsoft.com/office/drawing/2014/main" id="{B554538B-8762-DA1A-03DB-2FBF1245C9D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3769179" y="11321143"/>
          <a:ext cx="2109105" cy="15215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54428</xdr:colOff>
      <xdr:row>11</xdr:row>
      <xdr:rowOff>54429</xdr:rowOff>
    </xdr:from>
    <xdr:to>
      <xdr:col>5</xdr:col>
      <xdr:colOff>2326821</xdr:colOff>
      <xdr:row>11</xdr:row>
      <xdr:rowOff>1469572</xdr:rowOff>
    </xdr:to>
    <xdr:pic>
      <xdr:nvPicPr>
        <xdr:cNvPr id="8" name="Picture 7">
          <a:extLst>
            <a:ext uri="{FF2B5EF4-FFF2-40B4-BE49-F238E27FC236}">
              <a16:creationId xmlns:a16="http://schemas.microsoft.com/office/drawing/2014/main" id="{51FA70B0-0FE4-0F76-EA4C-82731384BF71}"/>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3633107" y="9810750"/>
          <a:ext cx="2272393" cy="1415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89647</xdr:colOff>
      <xdr:row>12</xdr:row>
      <xdr:rowOff>246527</xdr:rowOff>
    </xdr:from>
    <xdr:to>
      <xdr:col>5</xdr:col>
      <xdr:colOff>2377164</xdr:colOff>
      <xdr:row>12</xdr:row>
      <xdr:rowOff>1759880</xdr:rowOff>
    </xdr:to>
    <xdr:pic>
      <xdr:nvPicPr>
        <xdr:cNvPr id="9" name="Picture 8">
          <a:extLst>
            <a:ext uri="{FF2B5EF4-FFF2-40B4-BE49-F238E27FC236}">
              <a16:creationId xmlns:a16="http://schemas.microsoft.com/office/drawing/2014/main" id="{8953DD6A-3F84-27CC-F2BE-110CDD8707EF}"/>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3675529" y="13211733"/>
          <a:ext cx="2287517" cy="1513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44824</xdr:colOff>
      <xdr:row>11</xdr:row>
      <xdr:rowOff>33620</xdr:rowOff>
    </xdr:from>
    <xdr:to>
      <xdr:col>6</xdr:col>
      <xdr:colOff>2420469</xdr:colOff>
      <xdr:row>11</xdr:row>
      <xdr:rowOff>1467972</xdr:rowOff>
    </xdr:to>
    <xdr:pic>
      <xdr:nvPicPr>
        <xdr:cNvPr id="10" name="Picture 1">
          <a:extLst>
            <a:ext uri="{FF2B5EF4-FFF2-40B4-BE49-F238E27FC236}">
              <a16:creationId xmlns:a16="http://schemas.microsoft.com/office/drawing/2014/main" id="{24DF3C74-6A4F-41EA-B3CB-8BD984937BB7}"/>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6073589" y="9749120"/>
          <a:ext cx="2375645" cy="1434352"/>
        </a:xfrm>
        <a:prstGeom prst="rect">
          <a:avLst/>
        </a:prstGeom>
        <a:noFill/>
        <a:ln w="1">
          <a:noFill/>
          <a:miter lim="800000"/>
          <a:headEnd/>
          <a:tailEnd type="none" w="med" len="med"/>
        </a:ln>
        <a:effectLst/>
      </xdr:spPr>
    </xdr:pic>
    <xdr:clientData/>
  </xdr:twoCellAnchor>
  <xdr:twoCellAnchor editAs="oneCell">
    <xdr:from>
      <xdr:col>6</xdr:col>
      <xdr:colOff>33618</xdr:colOff>
      <xdr:row>11</xdr:row>
      <xdr:rowOff>1512796</xdr:rowOff>
    </xdr:from>
    <xdr:to>
      <xdr:col>6</xdr:col>
      <xdr:colOff>2420471</xdr:colOff>
      <xdr:row>11</xdr:row>
      <xdr:rowOff>3171266</xdr:rowOff>
    </xdr:to>
    <xdr:pic>
      <xdr:nvPicPr>
        <xdr:cNvPr id="11" name="Picture 2">
          <a:extLst>
            <a:ext uri="{FF2B5EF4-FFF2-40B4-BE49-F238E27FC236}">
              <a16:creationId xmlns:a16="http://schemas.microsoft.com/office/drawing/2014/main" id="{22BBC117-117D-4D18-AF75-2DAA47D1F1AF}"/>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6062383" y="11228296"/>
          <a:ext cx="2386853" cy="1658470"/>
        </a:xfrm>
        <a:prstGeom prst="rect">
          <a:avLst/>
        </a:prstGeom>
        <a:noFill/>
        <a:ln w="1">
          <a:noFill/>
          <a:miter lim="800000"/>
          <a:headEnd/>
          <a:tailEnd type="none" w="med" len="med"/>
        </a:ln>
        <a:effectLst/>
      </xdr:spPr>
    </xdr:pic>
    <xdr:clientData/>
  </xdr:twoCellAnchor>
  <xdr:twoCellAnchor editAs="oneCell">
    <xdr:from>
      <xdr:col>6</xdr:col>
      <xdr:colOff>44824</xdr:colOff>
      <xdr:row>10</xdr:row>
      <xdr:rowOff>22414</xdr:rowOff>
    </xdr:from>
    <xdr:to>
      <xdr:col>6</xdr:col>
      <xdr:colOff>2420469</xdr:colOff>
      <xdr:row>10</xdr:row>
      <xdr:rowOff>1938618</xdr:rowOff>
    </xdr:to>
    <xdr:pic>
      <xdr:nvPicPr>
        <xdr:cNvPr id="12" name="Picture 1">
          <a:extLst>
            <a:ext uri="{FF2B5EF4-FFF2-40B4-BE49-F238E27FC236}">
              <a16:creationId xmlns:a16="http://schemas.microsoft.com/office/drawing/2014/main" id="{D6C4CC1D-3731-4894-BDC1-60932A12BFA6}"/>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6073589" y="7754473"/>
          <a:ext cx="2375645" cy="1916204"/>
        </a:xfrm>
        <a:prstGeom prst="rect">
          <a:avLst/>
        </a:prstGeom>
        <a:noFill/>
        <a:ln w="1">
          <a:noFill/>
          <a:miter lim="800000"/>
          <a:headEnd/>
          <a:tailEnd type="none" w="med" len="med"/>
        </a:ln>
        <a:effectLst/>
      </xdr:spPr>
    </xdr:pic>
    <xdr:clientData/>
  </xdr:twoCellAnchor>
  <xdr:twoCellAnchor editAs="oneCell">
    <xdr:from>
      <xdr:col>6</xdr:col>
      <xdr:colOff>44824</xdr:colOff>
      <xdr:row>9</xdr:row>
      <xdr:rowOff>33618</xdr:rowOff>
    </xdr:from>
    <xdr:to>
      <xdr:col>6</xdr:col>
      <xdr:colOff>2420470</xdr:colOff>
      <xdr:row>9</xdr:row>
      <xdr:rowOff>1896567</xdr:rowOff>
    </xdr:to>
    <xdr:pic>
      <xdr:nvPicPr>
        <xdr:cNvPr id="13" name="Picture 2">
          <a:extLst>
            <a:ext uri="{FF2B5EF4-FFF2-40B4-BE49-F238E27FC236}">
              <a16:creationId xmlns:a16="http://schemas.microsoft.com/office/drawing/2014/main" id="{5136F9E8-E4AE-4FAB-89C7-88F9E37FDB0C}"/>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6073589" y="3787589"/>
          <a:ext cx="2375646" cy="1862949"/>
        </a:xfrm>
        <a:prstGeom prst="rect">
          <a:avLst/>
        </a:prstGeom>
        <a:noFill/>
        <a:ln w="1">
          <a:noFill/>
          <a:miter lim="800000"/>
          <a:headEnd/>
          <a:tailEnd type="none" w="med" len="med"/>
        </a:ln>
        <a:effectLst/>
      </xdr:spPr>
    </xdr:pic>
    <xdr:clientData/>
  </xdr:twoCellAnchor>
  <xdr:twoCellAnchor editAs="oneCell">
    <xdr:from>
      <xdr:col>6</xdr:col>
      <xdr:colOff>67235</xdr:colOff>
      <xdr:row>9</xdr:row>
      <xdr:rowOff>2039470</xdr:rowOff>
    </xdr:from>
    <xdr:to>
      <xdr:col>6</xdr:col>
      <xdr:colOff>2409264</xdr:colOff>
      <xdr:row>9</xdr:row>
      <xdr:rowOff>3866030</xdr:rowOff>
    </xdr:to>
    <xdr:pic>
      <xdr:nvPicPr>
        <xdr:cNvPr id="14" name="Picture 3">
          <a:extLst>
            <a:ext uri="{FF2B5EF4-FFF2-40B4-BE49-F238E27FC236}">
              <a16:creationId xmlns:a16="http://schemas.microsoft.com/office/drawing/2014/main" id="{756689E7-36AB-4F0D-9A18-2A9089B8742F}"/>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6096000" y="5793441"/>
          <a:ext cx="2342029" cy="1826560"/>
        </a:xfrm>
        <a:prstGeom prst="rect">
          <a:avLst/>
        </a:prstGeom>
        <a:noFill/>
        <a:ln w="1">
          <a:noFill/>
          <a:miter lim="800000"/>
          <a:headEnd/>
          <a:tailEnd type="none" w="med" len="med"/>
        </a:ln>
        <a:effectLst/>
      </xdr:spPr>
    </xdr:pic>
    <xdr:clientData/>
  </xdr:twoCellAnchor>
  <xdr:twoCellAnchor editAs="oneCell">
    <xdr:from>
      <xdr:col>5</xdr:col>
      <xdr:colOff>67236</xdr:colOff>
      <xdr:row>13</xdr:row>
      <xdr:rowOff>56029</xdr:rowOff>
    </xdr:from>
    <xdr:to>
      <xdr:col>5</xdr:col>
      <xdr:colOff>2386853</xdr:colOff>
      <xdr:row>13</xdr:row>
      <xdr:rowOff>1926291</xdr:rowOff>
    </xdr:to>
    <xdr:pic>
      <xdr:nvPicPr>
        <xdr:cNvPr id="15" name="Picture 14">
          <a:extLst>
            <a:ext uri="{FF2B5EF4-FFF2-40B4-BE49-F238E27FC236}">
              <a16:creationId xmlns:a16="http://schemas.microsoft.com/office/drawing/2014/main" id="{BAF7C831-E6B2-796A-4DFB-FA512E64DD02}"/>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3653118" y="15004676"/>
          <a:ext cx="2319617" cy="1870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44823</xdr:colOff>
      <xdr:row>13</xdr:row>
      <xdr:rowOff>100853</xdr:rowOff>
    </xdr:from>
    <xdr:to>
      <xdr:col>6</xdr:col>
      <xdr:colOff>2409264</xdr:colOff>
      <xdr:row>13</xdr:row>
      <xdr:rowOff>1938617</xdr:rowOff>
    </xdr:to>
    <xdr:pic>
      <xdr:nvPicPr>
        <xdr:cNvPr id="17" name="Picture 1">
          <a:extLst>
            <a:ext uri="{FF2B5EF4-FFF2-40B4-BE49-F238E27FC236}">
              <a16:creationId xmlns:a16="http://schemas.microsoft.com/office/drawing/2014/main" id="{45A39C93-B997-4CD4-AF5B-A8A4B0148C51}"/>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6073588" y="15049500"/>
          <a:ext cx="2364441" cy="1837764"/>
        </a:xfrm>
        <a:prstGeom prst="rect">
          <a:avLst/>
        </a:prstGeom>
        <a:noFill/>
        <a:ln w="1">
          <a:noFill/>
          <a:miter lim="800000"/>
          <a:headEnd/>
          <a:tailEnd type="none" w="med" len="med"/>
        </a:ln>
        <a:effectLst/>
      </xdr:spPr>
    </xdr:pic>
    <xdr:clientData/>
  </xdr:twoCellAnchor>
  <xdr:twoCellAnchor editAs="oneCell">
    <xdr:from>
      <xdr:col>5</xdr:col>
      <xdr:colOff>33618</xdr:colOff>
      <xdr:row>14</xdr:row>
      <xdr:rowOff>78441</xdr:rowOff>
    </xdr:from>
    <xdr:to>
      <xdr:col>5</xdr:col>
      <xdr:colOff>2420471</xdr:colOff>
      <xdr:row>14</xdr:row>
      <xdr:rowOff>1955987</xdr:rowOff>
    </xdr:to>
    <xdr:pic>
      <xdr:nvPicPr>
        <xdr:cNvPr id="16" name="Picture 15">
          <a:extLst>
            <a:ext uri="{FF2B5EF4-FFF2-40B4-BE49-F238E27FC236}">
              <a16:creationId xmlns:a16="http://schemas.microsoft.com/office/drawing/2014/main" id="{52B897EA-7649-F3E2-CE78-A5C7DCF292A0}"/>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3619500" y="17010529"/>
          <a:ext cx="2386853" cy="18775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425823</xdr:colOff>
      <xdr:row>15</xdr:row>
      <xdr:rowOff>26996</xdr:rowOff>
    </xdr:from>
    <xdr:to>
      <xdr:col>5</xdr:col>
      <xdr:colOff>1915644</xdr:colOff>
      <xdr:row>15</xdr:row>
      <xdr:rowOff>1949263</xdr:rowOff>
    </xdr:to>
    <xdr:pic>
      <xdr:nvPicPr>
        <xdr:cNvPr id="21" name="Picture 20">
          <a:extLst>
            <a:ext uri="{FF2B5EF4-FFF2-40B4-BE49-F238E27FC236}">
              <a16:creationId xmlns:a16="http://schemas.microsoft.com/office/drawing/2014/main" id="{70ED83B0-E411-10CC-671F-DE57A038248E}"/>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4011705" y="18942525"/>
          <a:ext cx="1489821" cy="1922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78441</xdr:colOff>
      <xdr:row>16</xdr:row>
      <xdr:rowOff>246529</xdr:rowOff>
    </xdr:from>
    <xdr:to>
      <xdr:col>5</xdr:col>
      <xdr:colOff>2354284</xdr:colOff>
      <xdr:row>16</xdr:row>
      <xdr:rowOff>1725705</xdr:rowOff>
    </xdr:to>
    <xdr:pic>
      <xdr:nvPicPr>
        <xdr:cNvPr id="22" name="Picture 21">
          <a:extLst>
            <a:ext uri="{FF2B5EF4-FFF2-40B4-BE49-F238E27FC236}">
              <a16:creationId xmlns:a16="http://schemas.microsoft.com/office/drawing/2014/main" id="{25038496-2F8F-47E4-789D-604522B5D5AE}"/>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a:ext>
          </a:extLst>
        </a:blip>
        <a:srcRect/>
        <a:stretch>
          <a:fillRect/>
        </a:stretch>
      </xdr:blipFill>
      <xdr:spPr bwMode="auto">
        <a:xfrm>
          <a:off x="3664323" y="21123088"/>
          <a:ext cx="2275843" cy="1479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67236</xdr:colOff>
      <xdr:row>16</xdr:row>
      <xdr:rowOff>56031</xdr:rowOff>
    </xdr:from>
    <xdr:to>
      <xdr:col>6</xdr:col>
      <xdr:colOff>2364441</xdr:colOff>
      <xdr:row>16</xdr:row>
      <xdr:rowOff>1848971</xdr:rowOff>
    </xdr:to>
    <xdr:pic>
      <xdr:nvPicPr>
        <xdr:cNvPr id="18" name="Picture 1">
          <a:extLst>
            <a:ext uri="{FF2B5EF4-FFF2-40B4-BE49-F238E27FC236}">
              <a16:creationId xmlns:a16="http://schemas.microsoft.com/office/drawing/2014/main" id="{F658E429-D987-42A9-8C24-ABA865ACA8A9}"/>
            </a:ext>
          </a:extLst>
        </xdr:cNvPr>
        <xdr:cNvPicPr>
          <a:picLocks noChangeAspect="1" noChangeArrowheads="1"/>
        </xdr:cNvPicPr>
      </xdr:nvPicPr>
      <xdr:blipFill>
        <a:blip xmlns:r="http://schemas.openxmlformats.org/officeDocument/2006/relationships" r:embed="rId19" cstate="print"/>
        <a:srcRect/>
        <a:stretch>
          <a:fillRect/>
        </a:stretch>
      </xdr:blipFill>
      <xdr:spPr bwMode="auto">
        <a:xfrm>
          <a:off x="6096561" y="20934831"/>
          <a:ext cx="2297205" cy="1792940"/>
        </a:xfrm>
        <a:prstGeom prst="rect">
          <a:avLst/>
        </a:prstGeom>
        <a:noFill/>
        <a:ln w="1">
          <a:noFill/>
          <a:miter lim="800000"/>
          <a:headEnd/>
          <a:tailEnd type="none" w="med" len="med"/>
        </a:ln>
        <a:effectLst/>
      </xdr:spPr>
    </xdr:pic>
    <xdr:clientData/>
  </xdr:twoCellAnchor>
  <xdr:twoCellAnchor editAs="oneCell">
    <xdr:from>
      <xdr:col>6</xdr:col>
      <xdr:colOff>44823</xdr:colOff>
      <xdr:row>14</xdr:row>
      <xdr:rowOff>44824</xdr:rowOff>
    </xdr:from>
    <xdr:to>
      <xdr:col>6</xdr:col>
      <xdr:colOff>2398058</xdr:colOff>
      <xdr:row>14</xdr:row>
      <xdr:rowOff>1927412</xdr:rowOff>
    </xdr:to>
    <xdr:pic>
      <xdr:nvPicPr>
        <xdr:cNvPr id="19" name="Picture 1">
          <a:extLst>
            <a:ext uri="{FF2B5EF4-FFF2-40B4-BE49-F238E27FC236}">
              <a16:creationId xmlns:a16="http://schemas.microsoft.com/office/drawing/2014/main" id="{0EDADEA2-87D2-40C9-8658-096253916641}"/>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6074148" y="16980274"/>
          <a:ext cx="2353235" cy="1882588"/>
        </a:xfrm>
        <a:prstGeom prst="rect">
          <a:avLst/>
        </a:prstGeom>
        <a:noFill/>
        <a:ln w="1">
          <a:noFill/>
          <a:miter lim="800000"/>
          <a:headEnd/>
          <a:tailEnd type="none" w="med" len="med"/>
        </a:ln>
        <a:effectLst/>
      </xdr:spPr>
    </xdr:pic>
    <xdr:clientData/>
  </xdr:twoCellAnchor>
  <xdr:twoCellAnchor editAs="oneCell">
    <xdr:from>
      <xdr:col>5</xdr:col>
      <xdr:colOff>156882</xdr:colOff>
      <xdr:row>18</xdr:row>
      <xdr:rowOff>246530</xdr:rowOff>
    </xdr:from>
    <xdr:to>
      <xdr:col>5</xdr:col>
      <xdr:colOff>2282909</xdr:colOff>
      <xdr:row>18</xdr:row>
      <xdr:rowOff>1714500</xdr:rowOff>
    </xdr:to>
    <xdr:pic>
      <xdr:nvPicPr>
        <xdr:cNvPr id="26" name="Picture 25">
          <a:extLst>
            <a:ext uri="{FF2B5EF4-FFF2-40B4-BE49-F238E27FC236}">
              <a16:creationId xmlns:a16="http://schemas.microsoft.com/office/drawing/2014/main" id="{8B0F0B72-65B9-1612-8929-ED84F746C863}"/>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3742764" y="25045148"/>
          <a:ext cx="2126027" cy="1467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67236</xdr:colOff>
      <xdr:row>17</xdr:row>
      <xdr:rowOff>89647</xdr:rowOff>
    </xdr:from>
    <xdr:to>
      <xdr:col>5</xdr:col>
      <xdr:colOff>2386902</xdr:colOff>
      <xdr:row>17</xdr:row>
      <xdr:rowOff>1815353</xdr:rowOff>
    </xdr:to>
    <xdr:pic>
      <xdr:nvPicPr>
        <xdr:cNvPr id="20" name="Picture 19">
          <a:extLst>
            <a:ext uri="{FF2B5EF4-FFF2-40B4-BE49-F238E27FC236}">
              <a16:creationId xmlns:a16="http://schemas.microsoft.com/office/drawing/2014/main" id="{13F29128-A759-EC13-3148-B5DA87E69DED}"/>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a:ext>
          </a:extLst>
        </a:blip>
        <a:srcRect/>
        <a:stretch>
          <a:fillRect/>
        </a:stretch>
      </xdr:blipFill>
      <xdr:spPr bwMode="auto">
        <a:xfrm>
          <a:off x="3653118" y="22927235"/>
          <a:ext cx="2319666" cy="1725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201706</xdr:colOff>
      <xdr:row>18</xdr:row>
      <xdr:rowOff>155880</xdr:rowOff>
    </xdr:from>
    <xdr:to>
      <xdr:col>6</xdr:col>
      <xdr:colOff>2236694</xdr:colOff>
      <xdr:row>18</xdr:row>
      <xdr:rowOff>1815353</xdr:rowOff>
    </xdr:to>
    <xdr:pic>
      <xdr:nvPicPr>
        <xdr:cNvPr id="23" name="Picture 23" descr="gen-h-2.jpg">
          <a:extLst>
            <a:ext uri="{FF2B5EF4-FFF2-40B4-BE49-F238E27FC236}">
              <a16:creationId xmlns:a16="http://schemas.microsoft.com/office/drawing/2014/main" id="{B39E0241-FF39-4610-9FCE-189EE39D16F1}"/>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bwMode="auto">
        <a:xfrm>
          <a:off x="6230471" y="24954498"/>
          <a:ext cx="2034988" cy="1659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191453</xdr:colOff>
      <xdr:row>15</xdr:row>
      <xdr:rowOff>67235</xdr:rowOff>
    </xdr:from>
    <xdr:to>
      <xdr:col>6</xdr:col>
      <xdr:colOff>2329703</xdr:colOff>
      <xdr:row>15</xdr:row>
      <xdr:rowOff>1905000</xdr:rowOff>
    </xdr:to>
    <xdr:pic>
      <xdr:nvPicPr>
        <xdr:cNvPr id="24" name="Picture 23">
          <a:extLst>
            <a:ext uri="{FF2B5EF4-FFF2-40B4-BE49-F238E27FC236}">
              <a16:creationId xmlns:a16="http://schemas.microsoft.com/office/drawing/2014/main" id="{74DCF930-7427-6D65-3FB0-078CAB44E78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6220218" y="18982764"/>
          <a:ext cx="2138250" cy="1837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190500</xdr:colOff>
      <xdr:row>17</xdr:row>
      <xdr:rowOff>0</xdr:rowOff>
    </xdr:from>
    <xdr:to>
      <xdr:col>6</xdr:col>
      <xdr:colOff>2197100</xdr:colOff>
      <xdr:row>17</xdr:row>
      <xdr:rowOff>1879600</xdr:rowOff>
    </xdr:to>
    <xdr:pic>
      <xdr:nvPicPr>
        <xdr:cNvPr id="25" name="Picture 24">
          <a:extLst>
            <a:ext uri="{FF2B5EF4-FFF2-40B4-BE49-F238E27FC236}">
              <a16:creationId xmlns:a16="http://schemas.microsoft.com/office/drawing/2014/main" id="{83EC5BB9-419F-46D2-BC70-51A2D81C0012}"/>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bwMode="auto">
        <a:xfrm>
          <a:off x="6219265" y="22837588"/>
          <a:ext cx="200660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123264</xdr:colOff>
      <xdr:row>12</xdr:row>
      <xdr:rowOff>134470</xdr:rowOff>
    </xdr:from>
    <xdr:to>
      <xdr:col>6</xdr:col>
      <xdr:colOff>2275914</xdr:colOff>
      <xdr:row>12</xdr:row>
      <xdr:rowOff>1804520</xdr:rowOff>
    </xdr:to>
    <xdr:pic>
      <xdr:nvPicPr>
        <xdr:cNvPr id="27" name="Picture 23">
          <a:extLst>
            <a:ext uri="{FF2B5EF4-FFF2-40B4-BE49-F238E27FC236}">
              <a16:creationId xmlns:a16="http://schemas.microsoft.com/office/drawing/2014/main" id="{C5DD5718-A392-4D79-9B26-A3A1AD760241}"/>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6152029" y="13099676"/>
          <a:ext cx="2152650" cy="167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134471</xdr:colOff>
      <xdr:row>19</xdr:row>
      <xdr:rowOff>89647</xdr:rowOff>
    </xdr:from>
    <xdr:to>
      <xdr:col>5</xdr:col>
      <xdr:colOff>2263028</xdr:colOff>
      <xdr:row>19</xdr:row>
      <xdr:rowOff>1826559</xdr:rowOff>
    </xdr:to>
    <xdr:pic>
      <xdr:nvPicPr>
        <xdr:cNvPr id="31" name="Picture 30">
          <a:extLst>
            <a:ext uri="{FF2B5EF4-FFF2-40B4-BE49-F238E27FC236}">
              <a16:creationId xmlns:a16="http://schemas.microsoft.com/office/drawing/2014/main" id="{DC2D400B-6578-BF38-9288-2D8D66C32EAA}"/>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a:ext>
          </a:extLst>
        </a:blip>
        <a:srcRect/>
        <a:stretch>
          <a:fillRect/>
        </a:stretch>
      </xdr:blipFill>
      <xdr:spPr bwMode="auto">
        <a:xfrm>
          <a:off x="3720353" y="26849294"/>
          <a:ext cx="2128557" cy="1736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11206</xdr:colOff>
      <xdr:row>19</xdr:row>
      <xdr:rowOff>44824</xdr:rowOff>
    </xdr:from>
    <xdr:to>
      <xdr:col>6</xdr:col>
      <xdr:colOff>2430183</xdr:colOff>
      <xdr:row>19</xdr:row>
      <xdr:rowOff>1942352</xdr:rowOff>
    </xdr:to>
    <xdr:pic>
      <xdr:nvPicPr>
        <xdr:cNvPr id="28" name="Picture 27">
          <a:extLst>
            <a:ext uri="{FF2B5EF4-FFF2-40B4-BE49-F238E27FC236}">
              <a16:creationId xmlns:a16="http://schemas.microsoft.com/office/drawing/2014/main" id="{B3AC6D41-6803-446E-8426-4AD4F30C6DEB}"/>
            </a:ext>
          </a:extLst>
        </xdr:cNvPr>
        <xdr:cNvPicPr>
          <a:picLocks noChangeAspect="1"/>
        </xdr:cNvPicPr>
      </xdr:nvPicPr>
      <xdr:blipFill>
        <a:blip xmlns:r="http://schemas.openxmlformats.org/officeDocument/2006/relationships" r:embed="rId28"/>
        <a:stretch>
          <a:fillRect/>
        </a:stretch>
      </xdr:blipFill>
      <xdr:spPr>
        <a:xfrm>
          <a:off x="6039971" y="26804471"/>
          <a:ext cx="2418977" cy="1897528"/>
        </a:xfrm>
        <a:prstGeom prst="rect">
          <a:avLst/>
        </a:prstGeom>
      </xdr:spPr>
    </xdr:pic>
    <xdr:clientData/>
  </xdr:twoCellAnchor>
  <xdr:twoCellAnchor editAs="oneCell">
    <xdr:from>
      <xdr:col>5</xdr:col>
      <xdr:colOff>56029</xdr:colOff>
      <xdr:row>20</xdr:row>
      <xdr:rowOff>59845</xdr:rowOff>
    </xdr:from>
    <xdr:to>
      <xdr:col>5</xdr:col>
      <xdr:colOff>2352114</xdr:colOff>
      <xdr:row>20</xdr:row>
      <xdr:rowOff>1882589</xdr:rowOff>
    </xdr:to>
    <xdr:pic>
      <xdr:nvPicPr>
        <xdr:cNvPr id="32" name="Picture 31">
          <a:extLst>
            <a:ext uri="{FF2B5EF4-FFF2-40B4-BE49-F238E27FC236}">
              <a16:creationId xmlns:a16="http://schemas.microsoft.com/office/drawing/2014/main" id="{7DC018E7-7FBB-FAD9-E6E6-CA51AA993D6C}"/>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3641911" y="28780521"/>
          <a:ext cx="2296085" cy="18227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22412</xdr:colOff>
      <xdr:row>20</xdr:row>
      <xdr:rowOff>56029</xdr:rowOff>
    </xdr:from>
    <xdr:to>
      <xdr:col>6</xdr:col>
      <xdr:colOff>2433915</xdr:colOff>
      <xdr:row>20</xdr:row>
      <xdr:rowOff>1893792</xdr:rowOff>
    </xdr:to>
    <xdr:pic>
      <xdr:nvPicPr>
        <xdr:cNvPr id="29" name="Picture 28">
          <a:extLst>
            <a:ext uri="{FF2B5EF4-FFF2-40B4-BE49-F238E27FC236}">
              <a16:creationId xmlns:a16="http://schemas.microsoft.com/office/drawing/2014/main" id="{920AA45C-96CD-4C96-9EDA-755C7EB98E5E}"/>
            </a:ext>
          </a:extLst>
        </xdr:cNvPr>
        <xdr:cNvPicPr>
          <a:picLocks noChangeAspect="1"/>
        </xdr:cNvPicPr>
      </xdr:nvPicPr>
      <xdr:blipFill>
        <a:blip xmlns:r="http://schemas.openxmlformats.org/officeDocument/2006/relationships" r:embed="rId30"/>
        <a:stretch>
          <a:fillRect/>
        </a:stretch>
      </xdr:blipFill>
      <xdr:spPr>
        <a:xfrm>
          <a:off x="6051177" y="28776705"/>
          <a:ext cx="2411503" cy="1837763"/>
        </a:xfrm>
        <a:prstGeom prst="rect">
          <a:avLst/>
        </a:prstGeom>
      </xdr:spPr>
    </xdr:pic>
    <xdr:clientData/>
  </xdr:twoCellAnchor>
  <xdr:twoCellAnchor editAs="oneCell">
    <xdr:from>
      <xdr:col>5</xdr:col>
      <xdr:colOff>56030</xdr:colOff>
      <xdr:row>21</xdr:row>
      <xdr:rowOff>168087</xdr:rowOff>
    </xdr:from>
    <xdr:to>
      <xdr:col>5</xdr:col>
      <xdr:colOff>2398060</xdr:colOff>
      <xdr:row>21</xdr:row>
      <xdr:rowOff>1837202</xdr:rowOff>
    </xdr:to>
    <xdr:pic>
      <xdr:nvPicPr>
        <xdr:cNvPr id="34" name="Picture 33">
          <a:extLst>
            <a:ext uri="{FF2B5EF4-FFF2-40B4-BE49-F238E27FC236}">
              <a16:creationId xmlns:a16="http://schemas.microsoft.com/office/drawing/2014/main" id="{01F3D4DF-9BF0-7A69-A64C-300CDAC1DA5F}"/>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3641912" y="30849793"/>
          <a:ext cx="2342030" cy="1669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29884</xdr:colOff>
      <xdr:row>21</xdr:row>
      <xdr:rowOff>37355</xdr:rowOff>
    </xdr:from>
    <xdr:to>
      <xdr:col>7</xdr:col>
      <xdr:colOff>3924</xdr:colOff>
      <xdr:row>21</xdr:row>
      <xdr:rowOff>1934882</xdr:rowOff>
    </xdr:to>
    <xdr:pic>
      <xdr:nvPicPr>
        <xdr:cNvPr id="30" name="Picture 29">
          <a:extLst>
            <a:ext uri="{FF2B5EF4-FFF2-40B4-BE49-F238E27FC236}">
              <a16:creationId xmlns:a16="http://schemas.microsoft.com/office/drawing/2014/main" id="{C4565B06-9350-4B89-AC62-4733EA48A490}"/>
            </a:ext>
          </a:extLst>
        </xdr:cNvPr>
        <xdr:cNvPicPr>
          <a:picLocks noChangeAspect="1"/>
        </xdr:cNvPicPr>
      </xdr:nvPicPr>
      <xdr:blipFill>
        <a:blip xmlns:r="http://schemas.openxmlformats.org/officeDocument/2006/relationships" r:embed="rId32"/>
        <a:stretch>
          <a:fillRect/>
        </a:stretch>
      </xdr:blipFill>
      <xdr:spPr>
        <a:xfrm>
          <a:off x="6059209" y="30726905"/>
          <a:ext cx="2416922" cy="1897527"/>
        </a:xfrm>
        <a:prstGeom prst="rect">
          <a:avLst/>
        </a:prstGeom>
      </xdr:spPr>
    </xdr:pic>
    <xdr:clientData/>
  </xdr:twoCellAnchor>
  <xdr:twoCellAnchor editAs="oneCell">
    <xdr:from>
      <xdr:col>5</xdr:col>
      <xdr:colOff>100854</xdr:colOff>
      <xdr:row>22</xdr:row>
      <xdr:rowOff>67855</xdr:rowOff>
    </xdr:from>
    <xdr:to>
      <xdr:col>5</xdr:col>
      <xdr:colOff>2342030</xdr:colOff>
      <xdr:row>22</xdr:row>
      <xdr:rowOff>1893794</xdr:rowOff>
    </xdr:to>
    <xdr:pic>
      <xdr:nvPicPr>
        <xdr:cNvPr id="36" name="Picture 35">
          <a:extLst>
            <a:ext uri="{FF2B5EF4-FFF2-40B4-BE49-F238E27FC236}">
              <a16:creationId xmlns:a16="http://schemas.microsoft.com/office/drawing/2014/main" id="{199151F9-D982-2452-49C6-70595EE22A62}"/>
            </a:ext>
          </a:extLst>
        </xdr:cNvPr>
        <xdr:cNvPicPr>
          <a:picLocks noChangeAspect="1" noChangeArrowheads="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3686736" y="32710590"/>
          <a:ext cx="2241176" cy="18259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313764</xdr:colOff>
      <xdr:row>22</xdr:row>
      <xdr:rowOff>180489</xdr:rowOff>
    </xdr:from>
    <xdr:to>
      <xdr:col>6</xdr:col>
      <xdr:colOff>2220650</xdr:colOff>
      <xdr:row>22</xdr:row>
      <xdr:rowOff>1871382</xdr:rowOff>
    </xdr:to>
    <xdr:pic>
      <xdr:nvPicPr>
        <xdr:cNvPr id="33" name="Picture 32">
          <a:extLst>
            <a:ext uri="{FF2B5EF4-FFF2-40B4-BE49-F238E27FC236}">
              <a16:creationId xmlns:a16="http://schemas.microsoft.com/office/drawing/2014/main" id="{E07CECE3-D54A-248A-DD71-4E6C9EB5C107}"/>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a:ext>
          </a:extLst>
        </a:blip>
        <a:srcRect/>
        <a:stretch>
          <a:fillRect/>
        </a:stretch>
      </xdr:blipFill>
      <xdr:spPr bwMode="auto">
        <a:xfrm>
          <a:off x="6342529" y="32823224"/>
          <a:ext cx="1906886" cy="1690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56030</xdr:colOff>
      <xdr:row>23</xdr:row>
      <xdr:rowOff>56029</xdr:rowOff>
    </xdr:from>
    <xdr:to>
      <xdr:col>5</xdr:col>
      <xdr:colOff>2398059</xdr:colOff>
      <xdr:row>23</xdr:row>
      <xdr:rowOff>1919007</xdr:rowOff>
    </xdr:to>
    <xdr:pic>
      <xdr:nvPicPr>
        <xdr:cNvPr id="38" name="Picture 37">
          <a:extLst>
            <a:ext uri="{FF2B5EF4-FFF2-40B4-BE49-F238E27FC236}">
              <a16:creationId xmlns:a16="http://schemas.microsoft.com/office/drawing/2014/main" id="{F40C0369-FA8A-47E6-F873-F352BF4C7B8A}"/>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bwMode="auto">
        <a:xfrm>
          <a:off x="3641912" y="34671000"/>
          <a:ext cx="2342029" cy="18629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62135</xdr:colOff>
      <xdr:row>24</xdr:row>
      <xdr:rowOff>78441</xdr:rowOff>
    </xdr:from>
    <xdr:to>
      <xdr:col>5</xdr:col>
      <xdr:colOff>2298602</xdr:colOff>
      <xdr:row>24</xdr:row>
      <xdr:rowOff>1837764</xdr:rowOff>
    </xdr:to>
    <xdr:pic>
      <xdr:nvPicPr>
        <xdr:cNvPr id="39" name="Picture 38">
          <a:extLst>
            <a:ext uri="{FF2B5EF4-FFF2-40B4-BE49-F238E27FC236}">
              <a16:creationId xmlns:a16="http://schemas.microsoft.com/office/drawing/2014/main" id="{464DFFFF-CD42-207B-C503-43238D3A8E76}"/>
            </a:ext>
          </a:extLst>
        </xdr:cNvPr>
        <xdr:cNvPicPr>
          <a:picLocks noChangeAspect="1" noChangeArrowheads="1"/>
        </xdr:cNvPicPr>
      </xdr:nvPicPr>
      <xdr:blipFill>
        <a:blip xmlns:r="http://schemas.openxmlformats.org/officeDocument/2006/relationships" r:embed="rId36" cstate="email">
          <a:extLst>
            <a:ext uri="{28A0092B-C50C-407E-A947-70E740481C1C}">
              <a14:useLocalDpi xmlns:a14="http://schemas.microsoft.com/office/drawing/2010/main"/>
            </a:ext>
          </a:extLst>
        </a:blip>
        <a:srcRect/>
        <a:stretch>
          <a:fillRect/>
        </a:stretch>
      </xdr:blipFill>
      <xdr:spPr bwMode="auto">
        <a:xfrm>
          <a:off x="3648017" y="36665647"/>
          <a:ext cx="2236467" cy="1759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112059</xdr:colOff>
      <xdr:row>25</xdr:row>
      <xdr:rowOff>78440</xdr:rowOff>
    </xdr:from>
    <xdr:to>
      <xdr:col>5</xdr:col>
      <xdr:colOff>2342030</xdr:colOff>
      <xdr:row>25</xdr:row>
      <xdr:rowOff>1934695</xdr:rowOff>
    </xdr:to>
    <xdr:pic>
      <xdr:nvPicPr>
        <xdr:cNvPr id="40" name="Picture 39">
          <a:extLst>
            <a:ext uri="{FF2B5EF4-FFF2-40B4-BE49-F238E27FC236}">
              <a16:creationId xmlns:a16="http://schemas.microsoft.com/office/drawing/2014/main" id="{72BCE8FD-AFED-15A8-EFC4-8CB0AD9F6C12}"/>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a:ext>
          </a:extLst>
        </a:blip>
        <a:srcRect/>
        <a:stretch>
          <a:fillRect/>
        </a:stretch>
      </xdr:blipFill>
      <xdr:spPr bwMode="auto">
        <a:xfrm>
          <a:off x="3697941" y="38637881"/>
          <a:ext cx="2229971" cy="1856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67236</xdr:colOff>
      <xdr:row>26</xdr:row>
      <xdr:rowOff>89647</xdr:rowOff>
    </xdr:from>
    <xdr:to>
      <xdr:col>5</xdr:col>
      <xdr:colOff>2382650</xdr:colOff>
      <xdr:row>26</xdr:row>
      <xdr:rowOff>1931895</xdr:rowOff>
    </xdr:to>
    <xdr:pic>
      <xdr:nvPicPr>
        <xdr:cNvPr id="37" name="Picture 36">
          <a:extLst>
            <a:ext uri="{FF2B5EF4-FFF2-40B4-BE49-F238E27FC236}">
              <a16:creationId xmlns:a16="http://schemas.microsoft.com/office/drawing/2014/main" id="{17233108-94CD-7A9B-6FF8-45C59FA671C7}"/>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653118" y="40632529"/>
          <a:ext cx="2315414" cy="1842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54427</xdr:colOff>
      <xdr:row>8</xdr:row>
      <xdr:rowOff>68035</xdr:rowOff>
    </xdr:from>
    <xdr:to>
      <xdr:col>5</xdr:col>
      <xdr:colOff>2381250</xdr:colOff>
      <xdr:row>8</xdr:row>
      <xdr:rowOff>1959428</xdr:rowOff>
    </xdr:to>
    <xdr:pic>
      <xdr:nvPicPr>
        <xdr:cNvPr id="2" name="Picture 1">
          <a:extLst>
            <a:ext uri="{FF2B5EF4-FFF2-40B4-BE49-F238E27FC236}">
              <a16:creationId xmlns:a16="http://schemas.microsoft.com/office/drawing/2014/main" id="{7D365958-CE8C-0500-B3AA-F84CF9B86962}"/>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633106" y="3850821"/>
          <a:ext cx="2326823" cy="189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653143</xdr:colOff>
      <xdr:row>8</xdr:row>
      <xdr:rowOff>13607</xdr:rowOff>
    </xdr:from>
    <xdr:to>
      <xdr:col>6</xdr:col>
      <xdr:colOff>1774197</xdr:colOff>
      <xdr:row>9</xdr:row>
      <xdr:rowOff>-1</xdr:rowOff>
    </xdr:to>
    <xdr:pic>
      <xdr:nvPicPr>
        <xdr:cNvPr id="3" name="Picture 2">
          <a:extLst>
            <a:ext uri="{FF2B5EF4-FFF2-40B4-BE49-F238E27FC236}">
              <a16:creationId xmlns:a16="http://schemas.microsoft.com/office/drawing/2014/main" id="{CB94A176-E988-458D-BC5F-003755FBA20E}"/>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r="7631" b="25333"/>
        <a:stretch/>
      </xdr:blipFill>
      <xdr:spPr>
        <a:xfrm>
          <a:off x="6681107" y="1809750"/>
          <a:ext cx="1121054" cy="1973035"/>
        </a:xfrm>
        <a:prstGeom prst="rect">
          <a:avLst/>
        </a:prstGeom>
      </xdr:spPr>
    </xdr:pic>
    <xdr:clientData/>
  </xdr:twoCellAnchor>
  <xdr:twoCellAnchor editAs="oneCell">
    <xdr:from>
      <xdr:col>5</xdr:col>
      <xdr:colOff>68035</xdr:colOff>
      <xdr:row>9</xdr:row>
      <xdr:rowOff>54429</xdr:rowOff>
    </xdr:from>
    <xdr:to>
      <xdr:col>5</xdr:col>
      <xdr:colOff>2422071</xdr:colOff>
      <xdr:row>9</xdr:row>
      <xdr:rowOff>1918607</xdr:rowOff>
    </xdr:to>
    <xdr:pic>
      <xdr:nvPicPr>
        <xdr:cNvPr id="4" name="Picture 3">
          <a:extLst>
            <a:ext uri="{FF2B5EF4-FFF2-40B4-BE49-F238E27FC236}">
              <a16:creationId xmlns:a16="http://schemas.microsoft.com/office/drawing/2014/main" id="{4E5B3B1E-DF35-CA39-E10A-66EEDD47312F}"/>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3646714" y="3837215"/>
          <a:ext cx="2354036" cy="1864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40822</xdr:colOff>
      <xdr:row>10</xdr:row>
      <xdr:rowOff>68035</xdr:rowOff>
    </xdr:from>
    <xdr:to>
      <xdr:col>5</xdr:col>
      <xdr:colOff>2394858</xdr:colOff>
      <xdr:row>10</xdr:row>
      <xdr:rowOff>1978478</xdr:rowOff>
    </xdr:to>
    <xdr:pic>
      <xdr:nvPicPr>
        <xdr:cNvPr id="5" name="Picture 4">
          <a:extLst>
            <a:ext uri="{FF2B5EF4-FFF2-40B4-BE49-F238E27FC236}">
              <a16:creationId xmlns:a16="http://schemas.microsoft.com/office/drawing/2014/main" id="{82A21282-CBA9-4F1F-3915-7DDCBAB36BB1}"/>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3619501" y="5837464"/>
          <a:ext cx="2354036" cy="19104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81643</xdr:colOff>
      <xdr:row>11</xdr:row>
      <xdr:rowOff>95250</xdr:rowOff>
    </xdr:from>
    <xdr:to>
      <xdr:col>5</xdr:col>
      <xdr:colOff>2299607</xdr:colOff>
      <xdr:row>11</xdr:row>
      <xdr:rowOff>1944461</xdr:rowOff>
    </xdr:to>
    <xdr:pic>
      <xdr:nvPicPr>
        <xdr:cNvPr id="7" name="Picture 6">
          <a:extLst>
            <a:ext uri="{FF2B5EF4-FFF2-40B4-BE49-F238E27FC236}">
              <a16:creationId xmlns:a16="http://schemas.microsoft.com/office/drawing/2014/main" id="{3C35B576-D869-3607-8E58-F4309FF5F473}"/>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660322" y="7851321"/>
          <a:ext cx="2217964" cy="18492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979575</xdr:colOff>
      <xdr:row>11</xdr:row>
      <xdr:rowOff>54429</xdr:rowOff>
    </xdr:from>
    <xdr:to>
      <xdr:col>6</xdr:col>
      <xdr:colOff>1924890</xdr:colOff>
      <xdr:row>11</xdr:row>
      <xdr:rowOff>1564822</xdr:rowOff>
    </xdr:to>
    <xdr:pic>
      <xdr:nvPicPr>
        <xdr:cNvPr id="6" name="Picture 5">
          <a:extLst>
            <a:ext uri="{FF2B5EF4-FFF2-40B4-BE49-F238E27FC236}">
              <a16:creationId xmlns:a16="http://schemas.microsoft.com/office/drawing/2014/main" id="{233EC015-80A4-4E20-8BD0-C6C8511643CA}"/>
            </a:ext>
          </a:extLst>
        </xdr:cNvPr>
        <xdr:cNvPicPr>
          <a:picLocks noChangeAspect="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b="26667"/>
        <a:stretch>
          <a:fillRect/>
        </a:stretch>
      </xdr:blipFill>
      <xdr:spPr>
        <a:xfrm>
          <a:off x="7008900" y="7807779"/>
          <a:ext cx="945315" cy="1510393"/>
        </a:xfrm>
        <a:prstGeom prst="rect">
          <a:avLst/>
        </a:prstGeom>
      </xdr:spPr>
    </xdr:pic>
    <xdr:clientData/>
  </xdr:twoCellAnchor>
  <xdr:twoCellAnchor editAs="oneCell">
    <xdr:from>
      <xdr:col>6</xdr:col>
      <xdr:colOff>818554</xdr:colOff>
      <xdr:row>10</xdr:row>
      <xdr:rowOff>68036</xdr:rowOff>
    </xdr:from>
    <xdr:to>
      <xdr:col>6</xdr:col>
      <xdr:colOff>1646463</xdr:colOff>
      <xdr:row>10</xdr:row>
      <xdr:rowOff>1864177</xdr:rowOff>
    </xdr:to>
    <xdr:pic>
      <xdr:nvPicPr>
        <xdr:cNvPr id="8" name="Picture 7">
          <a:extLst>
            <a:ext uri="{FF2B5EF4-FFF2-40B4-BE49-F238E27FC236}">
              <a16:creationId xmlns:a16="http://schemas.microsoft.com/office/drawing/2014/main" id="{24FA29A8-BB11-42BA-B034-0795A764279D}"/>
            </a:ext>
          </a:extLst>
        </xdr:cNvPr>
        <xdr:cNvPicPr>
          <a:picLocks noChangeAspect="1"/>
        </xdr:cNvPicPr>
      </xdr:nvPicPr>
      <xdr:blipFill>
        <a:blip xmlns:r="http://schemas.openxmlformats.org/officeDocument/2006/relationships" r:embed="rId7"/>
        <a:stretch>
          <a:fillRect/>
        </a:stretch>
      </xdr:blipFill>
      <xdr:spPr>
        <a:xfrm>
          <a:off x="6847879" y="5830661"/>
          <a:ext cx="827909" cy="1796141"/>
        </a:xfrm>
        <a:prstGeom prst="rect">
          <a:avLst/>
        </a:prstGeom>
      </xdr:spPr>
    </xdr:pic>
    <xdr:clientData/>
  </xdr:twoCellAnchor>
  <xdr:twoCellAnchor editAs="oneCell">
    <xdr:from>
      <xdr:col>6</xdr:col>
      <xdr:colOff>54428</xdr:colOff>
      <xdr:row>9</xdr:row>
      <xdr:rowOff>476250</xdr:rowOff>
    </xdr:from>
    <xdr:to>
      <xdr:col>6</xdr:col>
      <xdr:colOff>2416076</xdr:colOff>
      <xdr:row>9</xdr:row>
      <xdr:rowOff>1564822</xdr:rowOff>
    </xdr:to>
    <xdr:pic>
      <xdr:nvPicPr>
        <xdr:cNvPr id="9" name="Picture 8">
          <a:extLst>
            <a:ext uri="{FF2B5EF4-FFF2-40B4-BE49-F238E27FC236}">
              <a16:creationId xmlns:a16="http://schemas.microsoft.com/office/drawing/2014/main" id="{7E27CB7A-CD3D-4406-A651-3FE16F07FD07}"/>
            </a:ext>
          </a:extLst>
        </xdr:cNvPr>
        <xdr:cNvPicPr>
          <a:picLocks noChangeAspect="1"/>
        </xdr:cNvPicPr>
      </xdr:nvPicPr>
      <xdr:blipFill>
        <a:blip xmlns:r="http://schemas.openxmlformats.org/officeDocument/2006/relationships" r:embed="rId8"/>
        <a:stretch>
          <a:fillRect/>
        </a:stretch>
      </xdr:blipFill>
      <xdr:spPr>
        <a:xfrm>
          <a:off x="6082392" y="4259036"/>
          <a:ext cx="2361648" cy="1088572"/>
        </a:xfrm>
        <a:prstGeom prst="rect">
          <a:avLst/>
        </a:prstGeom>
      </xdr:spPr>
    </xdr:pic>
    <xdr:clientData/>
  </xdr:twoCellAnchor>
  <xdr:twoCellAnchor>
    <xdr:from>
      <xdr:col>6</xdr:col>
      <xdr:colOff>964033</xdr:colOff>
      <xdr:row>9</xdr:row>
      <xdr:rowOff>993321</xdr:rowOff>
    </xdr:from>
    <xdr:to>
      <xdr:col>6</xdr:col>
      <xdr:colOff>1821283</xdr:colOff>
      <xdr:row>9</xdr:row>
      <xdr:rowOff>1469572</xdr:rowOff>
    </xdr:to>
    <xdr:sp macro="" textlink="">
      <xdr:nvSpPr>
        <xdr:cNvPr id="10" name="Oval 9">
          <a:extLst>
            <a:ext uri="{FF2B5EF4-FFF2-40B4-BE49-F238E27FC236}">
              <a16:creationId xmlns:a16="http://schemas.microsoft.com/office/drawing/2014/main" id="{E643EDDD-3464-4D0B-85B3-A0EC0A62B9BE}"/>
            </a:ext>
          </a:extLst>
        </xdr:cNvPr>
        <xdr:cNvSpPr/>
      </xdr:nvSpPr>
      <xdr:spPr>
        <a:xfrm>
          <a:off x="6991997" y="4776107"/>
          <a:ext cx="857250" cy="476251"/>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5</xdr:col>
      <xdr:colOff>54429</xdr:colOff>
      <xdr:row>13</xdr:row>
      <xdr:rowOff>68036</xdr:rowOff>
    </xdr:from>
    <xdr:to>
      <xdr:col>5</xdr:col>
      <xdr:colOff>2422071</xdr:colOff>
      <xdr:row>13</xdr:row>
      <xdr:rowOff>1969238</xdr:rowOff>
    </xdr:to>
    <xdr:pic>
      <xdr:nvPicPr>
        <xdr:cNvPr id="15" name="Picture 14">
          <a:extLst>
            <a:ext uri="{FF2B5EF4-FFF2-40B4-BE49-F238E27FC236}">
              <a16:creationId xmlns:a16="http://schemas.microsoft.com/office/drawing/2014/main" id="{1B9B096F-E2D9-0F79-B94C-9364C155FE6F}"/>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3633108" y="11879036"/>
          <a:ext cx="2367642" cy="1901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61313</xdr:colOff>
      <xdr:row>12</xdr:row>
      <xdr:rowOff>122464</xdr:rowOff>
    </xdr:from>
    <xdr:to>
      <xdr:col>5</xdr:col>
      <xdr:colOff>2381250</xdr:colOff>
      <xdr:row>12</xdr:row>
      <xdr:rowOff>1921329</xdr:rowOff>
    </xdr:to>
    <xdr:pic>
      <xdr:nvPicPr>
        <xdr:cNvPr id="16" name="Picture 15">
          <a:extLst>
            <a:ext uri="{FF2B5EF4-FFF2-40B4-BE49-F238E27FC236}">
              <a16:creationId xmlns:a16="http://schemas.microsoft.com/office/drawing/2014/main" id="{F78FDD9C-26BF-6BF8-CB40-249CA0ABC571}"/>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3639992" y="9919607"/>
          <a:ext cx="2319937" cy="1798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54428</xdr:colOff>
      <xdr:row>14</xdr:row>
      <xdr:rowOff>54429</xdr:rowOff>
    </xdr:from>
    <xdr:to>
      <xdr:col>5</xdr:col>
      <xdr:colOff>2394857</xdr:colOff>
      <xdr:row>14</xdr:row>
      <xdr:rowOff>2000250</xdr:rowOff>
    </xdr:to>
    <xdr:pic>
      <xdr:nvPicPr>
        <xdr:cNvPr id="12" name="Picture 11">
          <a:extLst>
            <a:ext uri="{FF2B5EF4-FFF2-40B4-BE49-F238E27FC236}">
              <a16:creationId xmlns:a16="http://schemas.microsoft.com/office/drawing/2014/main" id="{B265723C-E40E-89BA-006C-6C1697C074D9}"/>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3633107" y="13879286"/>
          <a:ext cx="2340429" cy="1945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734787</xdr:colOff>
      <xdr:row>12</xdr:row>
      <xdr:rowOff>43150</xdr:rowOff>
    </xdr:from>
    <xdr:to>
      <xdr:col>6</xdr:col>
      <xdr:colOff>1891394</xdr:colOff>
      <xdr:row>12</xdr:row>
      <xdr:rowOff>1956547</xdr:rowOff>
    </xdr:to>
    <xdr:pic>
      <xdr:nvPicPr>
        <xdr:cNvPr id="11" name="Picture 10">
          <a:extLst>
            <a:ext uri="{FF2B5EF4-FFF2-40B4-BE49-F238E27FC236}">
              <a16:creationId xmlns:a16="http://schemas.microsoft.com/office/drawing/2014/main" id="{356CEAB4-61CC-ECEF-4A5C-01167690C8C6}"/>
            </a:ext>
          </a:extLst>
        </xdr:cNvPr>
        <xdr:cNvPicPr>
          <a:picLocks noChangeAspect="1"/>
        </xdr:cNvPicPr>
      </xdr:nvPicPr>
      <xdr:blipFill>
        <a:blip xmlns:r="http://schemas.openxmlformats.org/officeDocument/2006/relationships" r:embed="rId12"/>
        <a:stretch>
          <a:fillRect/>
        </a:stretch>
      </xdr:blipFill>
      <xdr:spPr>
        <a:xfrm>
          <a:off x="6762751" y="9840293"/>
          <a:ext cx="1156607" cy="1913397"/>
        </a:xfrm>
        <a:prstGeom prst="rect">
          <a:avLst/>
        </a:prstGeom>
      </xdr:spPr>
    </xdr:pic>
    <xdr:clientData/>
  </xdr:twoCellAnchor>
  <xdr:twoCellAnchor editAs="oneCell">
    <xdr:from>
      <xdr:col>5</xdr:col>
      <xdr:colOff>68036</xdr:colOff>
      <xdr:row>16</xdr:row>
      <xdr:rowOff>81643</xdr:rowOff>
    </xdr:from>
    <xdr:to>
      <xdr:col>5</xdr:col>
      <xdr:colOff>2394858</xdr:colOff>
      <xdr:row>16</xdr:row>
      <xdr:rowOff>1953986</xdr:rowOff>
    </xdr:to>
    <xdr:pic>
      <xdr:nvPicPr>
        <xdr:cNvPr id="17" name="Picture 16">
          <a:extLst>
            <a:ext uri="{FF2B5EF4-FFF2-40B4-BE49-F238E27FC236}">
              <a16:creationId xmlns:a16="http://schemas.microsoft.com/office/drawing/2014/main" id="{1D3F5692-5DE4-2A30-7992-A9DD9292D5CC}"/>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3646715" y="17934214"/>
          <a:ext cx="2326822" cy="1872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68035</xdr:colOff>
      <xdr:row>15</xdr:row>
      <xdr:rowOff>27215</xdr:rowOff>
    </xdr:from>
    <xdr:to>
      <xdr:col>5</xdr:col>
      <xdr:colOff>2354035</xdr:colOff>
      <xdr:row>15</xdr:row>
      <xdr:rowOff>1970315</xdr:rowOff>
    </xdr:to>
    <xdr:pic>
      <xdr:nvPicPr>
        <xdr:cNvPr id="18" name="Picture 17">
          <a:extLst>
            <a:ext uri="{FF2B5EF4-FFF2-40B4-BE49-F238E27FC236}">
              <a16:creationId xmlns:a16="http://schemas.microsoft.com/office/drawing/2014/main" id="{2ED11846-E9AE-2E93-AE1A-E2EF11C2C278}"/>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3646714" y="15865929"/>
          <a:ext cx="2286000" cy="194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21168</xdr:colOff>
      <xdr:row>13</xdr:row>
      <xdr:rowOff>557894</xdr:rowOff>
    </xdr:from>
    <xdr:to>
      <xdr:col>6</xdr:col>
      <xdr:colOff>2409978</xdr:colOff>
      <xdr:row>13</xdr:row>
      <xdr:rowOff>1632858</xdr:rowOff>
    </xdr:to>
    <xdr:pic>
      <xdr:nvPicPr>
        <xdr:cNvPr id="13" name="Picture 12">
          <a:extLst>
            <a:ext uri="{FF2B5EF4-FFF2-40B4-BE49-F238E27FC236}">
              <a16:creationId xmlns:a16="http://schemas.microsoft.com/office/drawing/2014/main" id="{BE536957-8D22-490F-B606-8663E8D184BB}"/>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6049132" y="12368894"/>
          <a:ext cx="2388810" cy="1074964"/>
        </a:xfrm>
        <a:prstGeom prst="rect">
          <a:avLst/>
        </a:prstGeom>
      </xdr:spPr>
    </xdr:pic>
    <xdr:clientData/>
  </xdr:twoCellAnchor>
  <xdr:twoCellAnchor editAs="oneCell">
    <xdr:from>
      <xdr:col>6</xdr:col>
      <xdr:colOff>662381</xdr:colOff>
      <xdr:row>15</xdr:row>
      <xdr:rowOff>54429</xdr:rowOff>
    </xdr:from>
    <xdr:to>
      <xdr:col>6</xdr:col>
      <xdr:colOff>1782536</xdr:colOff>
      <xdr:row>15</xdr:row>
      <xdr:rowOff>1988829</xdr:rowOff>
    </xdr:to>
    <xdr:pic>
      <xdr:nvPicPr>
        <xdr:cNvPr id="14" name="Picture 13">
          <a:extLst>
            <a:ext uri="{FF2B5EF4-FFF2-40B4-BE49-F238E27FC236}">
              <a16:creationId xmlns:a16="http://schemas.microsoft.com/office/drawing/2014/main" id="{40057A83-DF5A-42EC-AAC9-118ED54CC9BD}"/>
            </a:ext>
          </a:extLst>
        </xdr:cNvPr>
        <xdr:cNvPicPr>
          <a:picLocks noChangeAspect="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b="20739"/>
        <a:stretch>
          <a:fillRect/>
        </a:stretch>
      </xdr:blipFill>
      <xdr:spPr>
        <a:xfrm>
          <a:off x="6690345" y="15893143"/>
          <a:ext cx="1120155" cy="1934400"/>
        </a:xfrm>
        <a:prstGeom prst="rect">
          <a:avLst/>
        </a:prstGeom>
      </xdr:spPr>
    </xdr:pic>
    <xdr:clientData/>
  </xdr:twoCellAnchor>
  <xdr:twoCellAnchor editAs="oneCell">
    <xdr:from>
      <xdr:col>5</xdr:col>
      <xdr:colOff>54428</xdr:colOff>
      <xdr:row>17</xdr:row>
      <xdr:rowOff>68036</xdr:rowOff>
    </xdr:from>
    <xdr:to>
      <xdr:col>5</xdr:col>
      <xdr:colOff>2381249</xdr:colOff>
      <xdr:row>17</xdr:row>
      <xdr:rowOff>1891393</xdr:rowOff>
    </xdr:to>
    <xdr:pic>
      <xdr:nvPicPr>
        <xdr:cNvPr id="20" name="Picture 19">
          <a:extLst>
            <a:ext uri="{FF2B5EF4-FFF2-40B4-BE49-F238E27FC236}">
              <a16:creationId xmlns:a16="http://schemas.microsoft.com/office/drawing/2014/main" id="{65BFF447-1E29-BDF9-165F-CD2A90141792}"/>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633107" y="19961679"/>
          <a:ext cx="2326821" cy="1823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449035</xdr:colOff>
      <xdr:row>17</xdr:row>
      <xdr:rowOff>530678</xdr:rowOff>
    </xdr:from>
    <xdr:to>
      <xdr:col>5</xdr:col>
      <xdr:colOff>1660071</xdr:colOff>
      <xdr:row>17</xdr:row>
      <xdr:rowOff>1211036</xdr:rowOff>
    </xdr:to>
    <xdr:sp macro="" textlink="">
      <xdr:nvSpPr>
        <xdr:cNvPr id="21" name="Rectangle 20">
          <a:extLst>
            <a:ext uri="{FF2B5EF4-FFF2-40B4-BE49-F238E27FC236}">
              <a16:creationId xmlns:a16="http://schemas.microsoft.com/office/drawing/2014/main" id="{7DCCAFE5-D7EF-9B02-D287-35C6F10EBDA5}"/>
            </a:ext>
          </a:extLst>
        </xdr:cNvPr>
        <xdr:cNvSpPr/>
      </xdr:nvSpPr>
      <xdr:spPr>
        <a:xfrm>
          <a:off x="4027714" y="20424321"/>
          <a:ext cx="1211036" cy="680358"/>
        </a:xfrm>
        <a:prstGeom prst="rect">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lang="en-US" sz="1100"/>
        </a:p>
      </xdr:txBody>
    </xdr:sp>
    <xdr:clientData/>
  </xdr:twoCellAnchor>
  <xdr:twoCellAnchor editAs="oneCell">
    <xdr:from>
      <xdr:col>5</xdr:col>
      <xdr:colOff>95249</xdr:colOff>
      <xdr:row>18</xdr:row>
      <xdr:rowOff>95250</xdr:rowOff>
    </xdr:from>
    <xdr:to>
      <xdr:col>5</xdr:col>
      <xdr:colOff>2316342</xdr:colOff>
      <xdr:row>18</xdr:row>
      <xdr:rowOff>2000250</xdr:rowOff>
    </xdr:to>
    <xdr:pic>
      <xdr:nvPicPr>
        <xdr:cNvPr id="23" name="Picture 22">
          <a:extLst>
            <a:ext uri="{FF2B5EF4-FFF2-40B4-BE49-F238E27FC236}">
              <a16:creationId xmlns:a16="http://schemas.microsoft.com/office/drawing/2014/main" id="{31EE00DB-3AC4-0CDF-1D9D-8AAADB70777F}"/>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3673928" y="22016357"/>
          <a:ext cx="2221093"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843505</xdr:colOff>
      <xdr:row>16</xdr:row>
      <xdr:rowOff>54428</xdr:rowOff>
    </xdr:from>
    <xdr:to>
      <xdr:col>6</xdr:col>
      <xdr:colOff>1411830</xdr:colOff>
      <xdr:row>16</xdr:row>
      <xdr:rowOff>1292678</xdr:rowOff>
    </xdr:to>
    <xdr:pic>
      <xdr:nvPicPr>
        <xdr:cNvPr id="19" name="Picture 18">
          <a:extLst>
            <a:ext uri="{FF2B5EF4-FFF2-40B4-BE49-F238E27FC236}">
              <a16:creationId xmlns:a16="http://schemas.microsoft.com/office/drawing/2014/main" id="{898A47C8-C003-4C0E-856D-F6E0DDEA7EEE}"/>
            </a:ext>
          </a:extLst>
        </xdr:cNvPr>
        <xdr:cNvPicPr>
          <a:picLocks noChangeAspect="1"/>
        </xdr:cNvPicPr>
      </xdr:nvPicPr>
      <xdr:blipFill>
        <a:blip xmlns:r="http://schemas.openxmlformats.org/officeDocument/2006/relationships" r:embed="rId19"/>
        <a:stretch>
          <a:fillRect/>
        </a:stretch>
      </xdr:blipFill>
      <xdr:spPr>
        <a:xfrm>
          <a:off x="6872830" y="17942378"/>
          <a:ext cx="568325" cy="1238250"/>
        </a:xfrm>
        <a:prstGeom prst="rect">
          <a:avLst/>
        </a:prstGeom>
      </xdr:spPr>
    </xdr:pic>
    <xdr:clientData/>
  </xdr:twoCellAnchor>
  <xdr:twoCellAnchor editAs="oneCell">
    <xdr:from>
      <xdr:col>6</xdr:col>
      <xdr:colOff>95251</xdr:colOff>
      <xdr:row>17</xdr:row>
      <xdr:rowOff>57094</xdr:rowOff>
    </xdr:from>
    <xdr:to>
      <xdr:col>6</xdr:col>
      <xdr:colOff>2435628</xdr:colOff>
      <xdr:row>17</xdr:row>
      <xdr:rowOff>1864177</xdr:rowOff>
    </xdr:to>
    <xdr:pic>
      <xdr:nvPicPr>
        <xdr:cNvPr id="22" name="Picture 21">
          <a:extLst>
            <a:ext uri="{FF2B5EF4-FFF2-40B4-BE49-F238E27FC236}">
              <a16:creationId xmlns:a16="http://schemas.microsoft.com/office/drawing/2014/main" id="{3212149F-0EF7-4E59-BEB9-F2F782A94AF7}"/>
            </a:ext>
          </a:extLst>
        </xdr:cNvPr>
        <xdr:cNvPicPr>
          <a:picLocks noChangeAspect="1"/>
        </xdr:cNvPicPr>
      </xdr:nvPicPr>
      <xdr:blipFill>
        <a:blip xmlns:r="http://schemas.openxmlformats.org/officeDocument/2006/relationships" r:embed="rId20"/>
        <a:stretch>
          <a:fillRect/>
        </a:stretch>
      </xdr:blipFill>
      <xdr:spPr>
        <a:xfrm>
          <a:off x="6124576" y="19973869"/>
          <a:ext cx="2340377" cy="1807083"/>
        </a:xfrm>
        <a:prstGeom prst="rect">
          <a:avLst/>
        </a:prstGeom>
      </xdr:spPr>
    </xdr:pic>
    <xdr:clientData/>
  </xdr:twoCellAnchor>
  <xdr:twoCellAnchor editAs="oneCell">
    <xdr:from>
      <xdr:col>6</xdr:col>
      <xdr:colOff>408215</xdr:colOff>
      <xdr:row>18</xdr:row>
      <xdr:rowOff>53596</xdr:rowOff>
    </xdr:from>
    <xdr:to>
      <xdr:col>6</xdr:col>
      <xdr:colOff>2068286</xdr:colOff>
      <xdr:row>18</xdr:row>
      <xdr:rowOff>1992458</xdr:rowOff>
    </xdr:to>
    <xdr:pic>
      <xdr:nvPicPr>
        <xdr:cNvPr id="24" name="Picture 23">
          <a:extLst>
            <a:ext uri="{FF2B5EF4-FFF2-40B4-BE49-F238E27FC236}">
              <a16:creationId xmlns:a16="http://schemas.microsoft.com/office/drawing/2014/main" id="{432AA55A-F9AF-43C5-A315-FCF6A415798B}"/>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6436179" y="21974703"/>
          <a:ext cx="1660071" cy="1938862"/>
        </a:xfrm>
        <a:prstGeom prst="rect">
          <a:avLst/>
        </a:prstGeom>
      </xdr:spPr>
    </xdr:pic>
    <xdr:clientData/>
  </xdr:twoCellAnchor>
  <xdr:twoCellAnchor editAs="oneCell">
    <xdr:from>
      <xdr:col>5</xdr:col>
      <xdr:colOff>149678</xdr:colOff>
      <xdr:row>19</xdr:row>
      <xdr:rowOff>72243</xdr:rowOff>
    </xdr:from>
    <xdr:to>
      <xdr:col>5</xdr:col>
      <xdr:colOff>2288722</xdr:colOff>
      <xdr:row>19</xdr:row>
      <xdr:rowOff>1973036</xdr:rowOff>
    </xdr:to>
    <xdr:pic>
      <xdr:nvPicPr>
        <xdr:cNvPr id="27" name="Picture 26">
          <a:extLst>
            <a:ext uri="{FF2B5EF4-FFF2-40B4-BE49-F238E27FC236}">
              <a16:creationId xmlns:a16="http://schemas.microsoft.com/office/drawing/2014/main" id="{890B88A8-FC73-2DCF-B8B5-41F32A1FDC31}"/>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3728357" y="24020814"/>
          <a:ext cx="2139044" cy="1900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28577</xdr:colOff>
      <xdr:row>19</xdr:row>
      <xdr:rowOff>107441</xdr:rowOff>
    </xdr:from>
    <xdr:to>
      <xdr:col>6</xdr:col>
      <xdr:colOff>2368954</xdr:colOff>
      <xdr:row>19</xdr:row>
      <xdr:rowOff>1914524</xdr:rowOff>
    </xdr:to>
    <xdr:pic>
      <xdr:nvPicPr>
        <xdr:cNvPr id="26" name="Picture 25">
          <a:extLst>
            <a:ext uri="{FF2B5EF4-FFF2-40B4-BE49-F238E27FC236}">
              <a16:creationId xmlns:a16="http://schemas.microsoft.com/office/drawing/2014/main" id="{0FD35F17-80EF-4D51-B4D8-D56E5472E504}"/>
            </a:ext>
          </a:extLst>
        </xdr:cNvPr>
        <xdr:cNvPicPr>
          <a:picLocks noChangeAspect="1"/>
        </xdr:cNvPicPr>
      </xdr:nvPicPr>
      <xdr:blipFill>
        <a:blip xmlns:r="http://schemas.openxmlformats.org/officeDocument/2006/relationships" r:embed="rId20"/>
        <a:stretch>
          <a:fillRect/>
        </a:stretch>
      </xdr:blipFill>
      <xdr:spPr>
        <a:xfrm>
          <a:off x="6056541" y="24056012"/>
          <a:ext cx="2340377" cy="1807083"/>
        </a:xfrm>
        <a:prstGeom prst="rect">
          <a:avLst/>
        </a:prstGeom>
      </xdr:spPr>
    </xdr:pic>
    <xdr:clientData/>
  </xdr:twoCellAnchor>
  <xdr:twoCellAnchor editAs="oneCell">
    <xdr:from>
      <xdr:col>5</xdr:col>
      <xdr:colOff>288361</xdr:colOff>
      <xdr:row>20</xdr:row>
      <xdr:rowOff>122463</xdr:rowOff>
    </xdr:from>
    <xdr:to>
      <xdr:col>5</xdr:col>
      <xdr:colOff>2299607</xdr:colOff>
      <xdr:row>20</xdr:row>
      <xdr:rowOff>1869620</xdr:rowOff>
    </xdr:to>
    <xdr:pic>
      <xdr:nvPicPr>
        <xdr:cNvPr id="29" name="Picture 28">
          <a:extLst>
            <a:ext uri="{FF2B5EF4-FFF2-40B4-BE49-F238E27FC236}">
              <a16:creationId xmlns:a16="http://schemas.microsoft.com/office/drawing/2014/main" id="{5755FA1A-DEFE-AF94-4237-DA2FE6DCD855}"/>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bwMode="auto">
        <a:xfrm>
          <a:off x="3867040" y="26098499"/>
          <a:ext cx="2011246" cy="1747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108857</xdr:colOff>
      <xdr:row>20</xdr:row>
      <xdr:rowOff>108856</xdr:rowOff>
    </xdr:from>
    <xdr:to>
      <xdr:col>6</xdr:col>
      <xdr:colOff>2326822</xdr:colOff>
      <xdr:row>20</xdr:row>
      <xdr:rowOff>1966231</xdr:rowOff>
    </xdr:to>
    <xdr:pic>
      <xdr:nvPicPr>
        <xdr:cNvPr id="25" name="Picture 24">
          <a:extLst>
            <a:ext uri="{FF2B5EF4-FFF2-40B4-BE49-F238E27FC236}">
              <a16:creationId xmlns:a16="http://schemas.microsoft.com/office/drawing/2014/main" id="{D57E4061-95A6-413E-6901-4573B28F0F53}"/>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bwMode="auto">
        <a:xfrm>
          <a:off x="6136821" y="26084892"/>
          <a:ext cx="2217965" cy="185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89647</xdr:colOff>
      <xdr:row>8</xdr:row>
      <xdr:rowOff>89648</xdr:rowOff>
    </xdr:from>
    <xdr:to>
      <xdr:col>5</xdr:col>
      <xdr:colOff>2405530</xdr:colOff>
      <xdr:row>8</xdr:row>
      <xdr:rowOff>1939210</xdr:rowOff>
    </xdr:to>
    <xdr:pic>
      <xdr:nvPicPr>
        <xdr:cNvPr id="2" name="Picture 1" descr="z6513489380322_e3c6417db57c66f8d510b9357ce77aae.jpg">
          <a:extLst>
            <a:ext uri="{FF2B5EF4-FFF2-40B4-BE49-F238E27FC236}">
              <a16:creationId xmlns:a16="http://schemas.microsoft.com/office/drawing/2014/main" id="{2D2EFD3F-3B3A-499A-B04E-DB54409525B5}"/>
            </a:ext>
          </a:extLst>
        </xdr:cNvPr>
        <xdr:cNvPicPr>
          <a:picLocks noChangeAspect="1"/>
        </xdr:cNvPicPr>
      </xdr:nvPicPr>
      <xdr:blipFill>
        <a:blip xmlns:r="http://schemas.openxmlformats.org/officeDocument/2006/relationships" r:embed="rId1" cstate="print"/>
        <a:stretch>
          <a:fillRect/>
        </a:stretch>
      </xdr:blipFill>
      <xdr:spPr>
        <a:xfrm>
          <a:off x="3839882" y="1867648"/>
          <a:ext cx="2315883" cy="1849562"/>
        </a:xfrm>
        <a:prstGeom prst="rect">
          <a:avLst/>
        </a:prstGeom>
      </xdr:spPr>
    </xdr:pic>
    <xdr:clientData/>
  </xdr:twoCellAnchor>
  <xdr:twoCellAnchor editAs="oneCell">
    <xdr:from>
      <xdr:col>5</xdr:col>
      <xdr:colOff>89647</xdr:colOff>
      <xdr:row>9</xdr:row>
      <xdr:rowOff>22412</xdr:rowOff>
    </xdr:from>
    <xdr:to>
      <xdr:col>5</xdr:col>
      <xdr:colOff>2386349</xdr:colOff>
      <xdr:row>9</xdr:row>
      <xdr:rowOff>1983442</xdr:rowOff>
    </xdr:to>
    <xdr:pic>
      <xdr:nvPicPr>
        <xdr:cNvPr id="3" name="Picture 2" descr="z6528842799562_94e33481c9ba49294459cb71b6dd7573.jpg">
          <a:extLst>
            <a:ext uri="{FF2B5EF4-FFF2-40B4-BE49-F238E27FC236}">
              <a16:creationId xmlns:a16="http://schemas.microsoft.com/office/drawing/2014/main" id="{0536F9CB-6510-4E3B-A250-DB4BAD571192}"/>
            </a:ext>
          </a:extLst>
        </xdr:cNvPr>
        <xdr:cNvPicPr>
          <a:picLocks noChangeAspect="1"/>
        </xdr:cNvPicPr>
      </xdr:nvPicPr>
      <xdr:blipFill>
        <a:blip xmlns:r="http://schemas.openxmlformats.org/officeDocument/2006/relationships" r:embed="rId2" cstate="print"/>
        <a:stretch>
          <a:fillRect/>
        </a:stretch>
      </xdr:blipFill>
      <xdr:spPr>
        <a:xfrm>
          <a:off x="3675529" y="3798794"/>
          <a:ext cx="2296702" cy="1961030"/>
        </a:xfrm>
        <a:prstGeom prst="rect">
          <a:avLst/>
        </a:prstGeom>
      </xdr:spPr>
    </xdr:pic>
    <xdr:clientData/>
  </xdr:twoCellAnchor>
  <xdr:twoCellAnchor editAs="oneCell">
    <xdr:from>
      <xdr:col>5</xdr:col>
      <xdr:colOff>78441</xdr:colOff>
      <xdr:row>10</xdr:row>
      <xdr:rowOff>56030</xdr:rowOff>
    </xdr:from>
    <xdr:to>
      <xdr:col>5</xdr:col>
      <xdr:colOff>2371912</xdr:colOff>
      <xdr:row>10</xdr:row>
      <xdr:rowOff>1949824</xdr:rowOff>
    </xdr:to>
    <xdr:pic>
      <xdr:nvPicPr>
        <xdr:cNvPr id="4" name="Picture 3" descr="z6528841114341_c34fd703c021e9ace8e53f62bc503492.jpg">
          <a:extLst>
            <a:ext uri="{FF2B5EF4-FFF2-40B4-BE49-F238E27FC236}">
              <a16:creationId xmlns:a16="http://schemas.microsoft.com/office/drawing/2014/main" id="{5071CD8D-6241-45A0-B7A2-E791A69E45CB}"/>
            </a:ext>
          </a:extLst>
        </xdr:cNvPr>
        <xdr:cNvPicPr>
          <a:picLocks noChangeAspect="1"/>
        </xdr:cNvPicPr>
      </xdr:nvPicPr>
      <xdr:blipFill>
        <a:blip xmlns:r="http://schemas.openxmlformats.org/officeDocument/2006/relationships" r:embed="rId3" cstate="print"/>
        <a:stretch>
          <a:fillRect/>
        </a:stretch>
      </xdr:blipFill>
      <xdr:spPr>
        <a:xfrm>
          <a:off x="3664323" y="5838265"/>
          <a:ext cx="2293471" cy="1893794"/>
        </a:xfrm>
        <a:prstGeom prst="rect">
          <a:avLst/>
        </a:prstGeom>
      </xdr:spPr>
    </xdr:pic>
    <xdr:clientData/>
  </xdr:twoCellAnchor>
  <xdr:twoCellAnchor>
    <xdr:from>
      <xdr:col>5</xdr:col>
      <xdr:colOff>1075765</xdr:colOff>
      <xdr:row>10</xdr:row>
      <xdr:rowOff>179294</xdr:rowOff>
    </xdr:from>
    <xdr:to>
      <xdr:col>5</xdr:col>
      <xdr:colOff>1380565</xdr:colOff>
      <xdr:row>10</xdr:row>
      <xdr:rowOff>931769</xdr:rowOff>
    </xdr:to>
    <xdr:sp macro="" textlink="">
      <xdr:nvSpPr>
        <xdr:cNvPr id="5" name="Down Arrow 806">
          <a:extLst>
            <a:ext uri="{FF2B5EF4-FFF2-40B4-BE49-F238E27FC236}">
              <a16:creationId xmlns:a16="http://schemas.microsoft.com/office/drawing/2014/main" id="{3B896B47-63D5-4D9E-AA39-8DCA821CC612}"/>
            </a:ext>
          </a:extLst>
        </xdr:cNvPr>
        <xdr:cNvSpPr/>
      </xdr:nvSpPr>
      <xdr:spPr>
        <a:xfrm>
          <a:off x="4661647" y="7967382"/>
          <a:ext cx="304800" cy="752475"/>
        </a:xfrm>
        <a:prstGeom prst="downArrow">
          <a:avLst/>
        </a:prstGeom>
        <a:solidFill>
          <a:schemeClr val="bg2">
            <a:lumMod val="25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6</xdr:col>
      <xdr:colOff>33617</xdr:colOff>
      <xdr:row>8</xdr:row>
      <xdr:rowOff>56030</xdr:rowOff>
    </xdr:from>
    <xdr:to>
      <xdr:col>6</xdr:col>
      <xdr:colOff>2418341</xdr:colOff>
      <xdr:row>8</xdr:row>
      <xdr:rowOff>1968503</xdr:rowOff>
    </xdr:to>
    <xdr:pic>
      <xdr:nvPicPr>
        <xdr:cNvPr id="6" name="Picture 2" descr="IMG_0364.jpg">
          <a:extLst>
            <a:ext uri="{FF2B5EF4-FFF2-40B4-BE49-F238E27FC236}">
              <a16:creationId xmlns:a16="http://schemas.microsoft.com/office/drawing/2014/main" id="{B06423E2-6B26-4010-9553-BA866E66E204}"/>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rcRect t="20049" r="20966"/>
        <a:stretch>
          <a:fillRect/>
        </a:stretch>
      </xdr:blipFill>
      <xdr:spPr bwMode="auto">
        <a:xfrm>
          <a:off x="6062382" y="1826559"/>
          <a:ext cx="2384724" cy="1912473"/>
        </a:xfrm>
        <a:prstGeom prst="rect">
          <a:avLst/>
        </a:prstGeom>
        <a:noFill/>
        <a:ln w="9525">
          <a:noFill/>
          <a:miter lim="800000"/>
          <a:headEnd/>
          <a:tailEnd/>
        </a:ln>
      </xdr:spPr>
    </xdr:pic>
    <xdr:clientData/>
  </xdr:twoCellAnchor>
  <xdr:twoCellAnchor editAs="oneCell">
    <xdr:from>
      <xdr:col>6</xdr:col>
      <xdr:colOff>33619</xdr:colOff>
      <xdr:row>9</xdr:row>
      <xdr:rowOff>41089</xdr:rowOff>
    </xdr:from>
    <xdr:to>
      <xdr:col>6</xdr:col>
      <xdr:colOff>2411134</xdr:colOff>
      <xdr:row>9</xdr:row>
      <xdr:rowOff>1963853</xdr:rowOff>
    </xdr:to>
    <xdr:pic>
      <xdr:nvPicPr>
        <xdr:cNvPr id="7" name="Picture 6">
          <a:extLst>
            <a:ext uri="{FF2B5EF4-FFF2-40B4-BE49-F238E27FC236}">
              <a16:creationId xmlns:a16="http://schemas.microsoft.com/office/drawing/2014/main" id="{86BC2E7F-C0FB-48CD-B8DC-A69C79407F3B}"/>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6062384" y="3817471"/>
          <a:ext cx="2377515" cy="1922764"/>
        </a:xfrm>
        <a:prstGeom prst="rect">
          <a:avLst/>
        </a:prstGeom>
      </xdr:spPr>
    </xdr:pic>
    <xdr:clientData/>
  </xdr:twoCellAnchor>
  <xdr:twoCellAnchor editAs="oneCell">
    <xdr:from>
      <xdr:col>6</xdr:col>
      <xdr:colOff>48553</xdr:colOff>
      <xdr:row>10</xdr:row>
      <xdr:rowOff>56031</xdr:rowOff>
    </xdr:from>
    <xdr:to>
      <xdr:col>6</xdr:col>
      <xdr:colOff>2411874</xdr:colOff>
      <xdr:row>10</xdr:row>
      <xdr:rowOff>1938620</xdr:rowOff>
    </xdr:to>
    <xdr:pic>
      <xdr:nvPicPr>
        <xdr:cNvPr id="8" name="Picture 7">
          <a:extLst>
            <a:ext uri="{FF2B5EF4-FFF2-40B4-BE49-F238E27FC236}">
              <a16:creationId xmlns:a16="http://schemas.microsoft.com/office/drawing/2014/main" id="{CA5DD719-044E-4402-837A-81C05D8C97F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6077318" y="5838266"/>
          <a:ext cx="2363321" cy="1882589"/>
        </a:xfrm>
        <a:prstGeom prst="rect">
          <a:avLst/>
        </a:prstGeom>
      </xdr:spPr>
    </xdr:pic>
    <xdr:clientData/>
  </xdr:twoCellAnchor>
  <xdr:twoCellAnchor editAs="oneCell">
    <xdr:from>
      <xdr:col>5</xdr:col>
      <xdr:colOff>324970</xdr:colOff>
      <xdr:row>11</xdr:row>
      <xdr:rowOff>56030</xdr:rowOff>
    </xdr:from>
    <xdr:to>
      <xdr:col>5</xdr:col>
      <xdr:colOff>2148727</xdr:colOff>
      <xdr:row>11</xdr:row>
      <xdr:rowOff>1912844</xdr:rowOff>
    </xdr:to>
    <xdr:pic>
      <xdr:nvPicPr>
        <xdr:cNvPr id="9" name="Picture 8">
          <a:extLst>
            <a:ext uri="{FF2B5EF4-FFF2-40B4-BE49-F238E27FC236}">
              <a16:creationId xmlns:a16="http://schemas.microsoft.com/office/drawing/2014/main" id="{A14F134A-1E4F-572A-3A61-F30FA2FB2348}"/>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3910852" y="7844118"/>
          <a:ext cx="1823757" cy="18568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40393</xdr:colOff>
      <xdr:row>11</xdr:row>
      <xdr:rowOff>112059</xdr:rowOff>
    </xdr:from>
    <xdr:to>
      <xdr:col>6</xdr:col>
      <xdr:colOff>2399544</xdr:colOff>
      <xdr:row>11</xdr:row>
      <xdr:rowOff>1848972</xdr:rowOff>
    </xdr:to>
    <xdr:pic>
      <xdr:nvPicPr>
        <xdr:cNvPr id="10" name="Picture 9">
          <a:extLst>
            <a:ext uri="{FF2B5EF4-FFF2-40B4-BE49-F238E27FC236}">
              <a16:creationId xmlns:a16="http://schemas.microsoft.com/office/drawing/2014/main" id="{42602509-A4AD-3A9C-ED2D-E002B222338B}"/>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6069158" y="7900147"/>
          <a:ext cx="2359151" cy="1736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89648</xdr:colOff>
      <xdr:row>12</xdr:row>
      <xdr:rowOff>78441</xdr:rowOff>
    </xdr:from>
    <xdr:to>
      <xdr:col>5</xdr:col>
      <xdr:colOff>2389637</xdr:colOff>
      <xdr:row>12</xdr:row>
      <xdr:rowOff>1961029</xdr:rowOff>
    </xdr:to>
    <xdr:pic>
      <xdr:nvPicPr>
        <xdr:cNvPr id="11" name="Picture 10">
          <a:extLst>
            <a:ext uri="{FF2B5EF4-FFF2-40B4-BE49-F238E27FC236}">
              <a16:creationId xmlns:a16="http://schemas.microsoft.com/office/drawing/2014/main" id="{8AD6C0AF-D268-9217-F94D-7B586DFB44E8}"/>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3675530" y="9872382"/>
          <a:ext cx="2299989" cy="1882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56032</xdr:colOff>
      <xdr:row>13</xdr:row>
      <xdr:rowOff>67235</xdr:rowOff>
    </xdr:from>
    <xdr:to>
      <xdr:col>5</xdr:col>
      <xdr:colOff>2409266</xdr:colOff>
      <xdr:row>13</xdr:row>
      <xdr:rowOff>1954864</xdr:rowOff>
    </xdr:to>
    <xdr:pic>
      <xdr:nvPicPr>
        <xdr:cNvPr id="12" name="Picture 11">
          <a:extLst>
            <a:ext uri="{FF2B5EF4-FFF2-40B4-BE49-F238E27FC236}">
              <a16:creationId xmlns:a16="http://schemas.microsoft.com/office/drawing/2014/main" id="{46A798ED-7C52-6598-4161-705968672449}"/>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3641914" y="11867029"/>
          <a:ext cx="2353234" cy="1887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44824</xdr:colOff>
      <xdr:row>14</xdr:row>
      <xdr:rowOff>145677</xdr:rowOff>
    </xdr:from>
    <xdr:to>
      <xdr:col>5</xdr:col>
      <xdr:colOff>2369607</xdr:colOff>
      <xdr:row>14</xdr:row>
      <xdr:rowOff>1955426</xdr:rowOff>
    </xdr:to>
    <xdr:pic>
      <xdr:nvPicPr>
        <xdr:cNvPr id="13" name="Picture 12">
          <a:extLst>
            <a:ext uri="{FF2B5EF4-FFF2-40B4-BE49-F238E27FC236}">
              <a16:creationId xmlns:a16="http://schemas.microsoft.com/office/drawing/2014/main" id="{AB3B4560-E463-8D4C-DD2E-D05787311AE5}"/>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3630706" y="13951324"/>
          <a:ext cx="2324783" cy="1809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44823</xdr:colOff>
      <xdr:row>14</xdr:row>
      <xdr:rowOff>32711</xdr:rowOff>
    </xdr:from>
    <xdr:to>
      <xdr:col>6</xdr:col>
      <xdr:colOff>2412111</xdr:colOff>
      <xdr:row>14</xdr:row>
      <xdr:rowOff>1967594</xdr:rowOff>
    </xdr:to>
    <xdr:pic>
      <xdr:nvPicPr>
        <xdr:cNvPr id="14" name="Picture 13">
          <a:extLst>
            <a:ext uri="{FF2B5EF4-FFF2-40B4-BE49-F238E27FC236}">
              <a16:creationId xmlns:a16="http://schemas.microsoft.com/office/drawing/2014/main" id="{7752C858-3DB6-4610-B095-A5E27EC1AA0A}"/>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rcRect t="22059" b="12280"/>
        <a:stretch>
          <a:fillRect/>
        </a:stretch>
      </xdr:blipFill>
      <xdr:spPr>
        <a:xfrm>
          <a:off x="6073588" y="13838358"/>
          <a:ext cx="2367288" cy="1934883"/>
        </a:xfrm>
        <a:prstGeom prst="rect">
          <a:avLst/>
        </a:prstGeom>
      </xdr:spPr>
    </xdr:pic>
    <xdr:clientData/>
  </xdr:twoCellAnchor>
  <xdr:twoCellAnchor editAs="oneCell">
    <xdr:from>
      <xdr:col>6</xdr:col>
      <xdr:colOff>59765</xdr:colOff>
      <xdr:row>12</xdr:row>
      <xdr:rowOff>44823</xdr:rowOff>
    </xdr:from>
    <xdr:to>
      <xdr:col>6</xdr:col>
      <xdr:colOff>2409453</xdr:colOff>
      <xdr:row>12</xdr:row>
      <xdr:rowOff>1922769</xdr:rowOff>
    </xdr:to>
    <xdr:pic>
      <xdr:nvPicPr>
        <xdr:cNvPr id="15" name="Picture 14">
          <a:extLst>
            <a:ext uri="{FF2B5EF4-FFF2-40B4-BE49-F238E27FC236}">
              <a16:creationId xmlns:a16="http://schemas.microsoft.com/office/drawing/2014/main" id="{27CA0D19-C442-4455-A939-415F4F62130B}"/>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rcRect t="17004"/>
        <a:stretch>
          <a:fillRect/>
        </a:stretch>
      </xdr:blipFill>
      <xdr:spPr>
        <a:xfrm>
          <a:off x="6088530" y="9838764"/>
          <a:ext cx="2349688" cy="1877946"/>
        </a:xfrm>
        <a:prstGeom prst="rect">
          <a:avLst/>
        </a:prstGeom>
      </xdr:spPr>
    </xdr:pic>
    <xdr:clientData/>
  </xdr:twoCellAnchor>
  <xdr:twoCellAnchor editAs="oneCell">
    <xdr:from>
      <xdr:col>6</xdr:col>
      <xdr:colOff>82181</xdr:colOff>
      <xdr:row>13</xdr:row>
      <xdr:rowOff>47653</xdr:rowOff>
    </xdr:from>
    <xdr:to>
      <xdr:col>6</xdr:col>
      <xdr:colOff>2360709</xdr:colOff>
      <xdr:row>13</xdr:row>
      <xdr:rowOff>1950342</xdr:rowOff>
    </xdr:to>
    <xdr:pic>
      <xdr:nvPicPr>
        <xdr:cNvPr id="16" name="Picture 15">
          <a:extLst>
            <a:ext uri="{FF2B5EF4-FFF2-40B4-BE49-F238E27FC236}">
              <a16:creationId xmlns:a16="http://schemas.microsoft.com/office/drawing/2014/main" id="{D3E20FE9-9FE9-4217-995F-8B74430F78A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rcRect t="23070" b="34788"/>
        <a:stretch>
          <a:fillRect/>
        </a:stretch>
      </xdr:blipFill>
      <xdr:spPr>
        <a:xfrm>
          <a:off x="6110946" y="11847447"/>
          <a:ext cx="2278528" cy="1902689"/>
        </a:xfrm>
        <a:prstGeom prst="rect">
          <a:avLst/>
        </a:prstGeom>
      </xdr:spPr>
    </xdr:pic>
    <xdr:clientData/>
  </xdr:twoCellAnchor>
  <xdr:twoCellAnchor editAs="oneCell">
    <xdr:from>
      <xdr:col>5</xdr:col>
      <xdr:colOff>44823</xdr:colOff>
      <xdr:row>15</xdr:row>
      <xdr:rowOff>145677</xdr:rowOff>
    </xdr:from>
    <xdr:to>
      <xdr:col>5</xdr:col>
      <xdr:colOff>2369968</xdr:colOff>
      <xdr:row>15</xdr:row>
      <xdr:rowOff>1893795</xdr:rowOff>
    </xdr:to>
    <xdr:pic>
      <xdr:nvPicPr>
        <xdr:cNvPr id="17" name="Picture 16">
          <a:extLst>
            <a:ext uri="{FF2B5EF4-FFF2-40B4-BE49-F238E27FC236}">
              <a16:creationId xmlns:a16="http://schemas.microsoft.com/office/drawing/2014/main" id="{EF1450A9-80B8-C47D-EB42-4E5B4A0DAF7D}"/>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3630705" y="15957177"/>
          <a:ext cx="2325145"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134471</xdr:colOff>
      <xdr:row>15</xdr:row>
      <xdr:rowOff>67235</xdr:rowOff>
    </xdr:from>
    <xdr:to>
      <xdr:col>6</xdr:col>
      <xdr:colOff>2319618</xdr:colOff>
      <xdr:row>15</xdr:row>
      <xdr:rowOff>1915923</xdr:rowOff>
    </xdr:to>
    <xdr:pic>
      <xdr:nvPicPr>
        <xdr:cNvPr id="18" name="Picture 17">
          <a:extLst>
            <a:ext uri="{FF2B5EF4-FFF2-40B4-BE49-F238E27FC236}">
              <a16:creationId xmlns:a16="http://schemas.microsoft.com/office/drawing/2014/main" id="{6C919254-AA36-B1E0-D679-F358614E0387}"/>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6163236" y="15878735"/>
          <a:ext cx="2185147" cy="1848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291352</xdr:colOff>
      <xdr:row>16</xdr:row>
      <xdr:rowOff>100853</xdr:rowOff>
    </xdr:from>
    <xdr:to>
      <xdr:col>5</xdr:col>
      <xdr:colOff>2129117</xdr:colOff>
      <xdr:row>16</xdr:row>
      <xdr:rowOff>1906369</xdr:rowOff>
    </xdr:to>
    <xdr:pic>
      <xdr:nvPicPr>
        <xdr:cNvPr id="19" name="Picture 18">
          <a:extLst>
            <a:ext uri="{FF2B5EF4-FFF2-40B4-BE49-F238E27FC236}">
              <a16:creationId xmlns:a16="http://schemas.microsoft.com/office/drawing/2014/main" id="{C58D2715-597C-4463-B06F-638D0B3B34C7}"/>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3877234" y="17918206"/>
          <a:ext cx="1837765" cy="1805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123266</xdr:colOff>
      <xdr:row>17</xdr:row>
      <xdr:rowOff>82494</xdr:rowOff>
    </xdr:from>
    <xdr:to>
      <xdr:col>5</xdr:col>
      <xdr:colOff>2358839</xdr:colOff>
      <xdr:row>17</xdr:row>
      <xdr:rowOff>1916208</xdr:rowOff>
    </xdr:to>
    <xdr:pic>
      <xdr:nvPicPr>
        <xdr:cNvPr id="23" name="Picture 22">
          <a:extLst>
            <a:ext uri="{FF2B5EF4-FFF2-40B4-BE49-F238E27FC236}">
              <a16:creationId xmlns:a16="http://schemas.microsoft.com/office/drawing/2014/main" id="{EBFC442C-DC3C-6FAA-113C-D263D96B57D9}"/>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3709148" y="19894494"/>
          <a:ext cx="2235573" cy="1833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22412</xdr:colOff>
      <xdr:row>16</xdr:row>
      <xdr:rowOff>44823</xdr:rowOff>
    </xdr:from>
    <xdr:to>
      <xdr:col>6</xdr:col>
      <xdr:colOff>2398060</xdr:colOff>
      <xdr:row>16</xdr:row>
      <xdr:rowOff>1972235</xdr:rowOff>
    </xdr:to>
    <xdr:pic>
      <xdr:nvPicPr>
        <xdr:cNvPr id="20" name="Picture 19">
          <a:extLst>
            <a:ext uri="{FF2B5EF4-FFF2-40B4-BE49-F238E27FC236}">
              <a16:creationId xmlns:a16="http://schemas.microsoft.com/office/drawing/2014/main" id="{BBCA94A8-C10C-958C-841A-3C692D263D29}"/>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6051177" y="17862176"/>
          <a:ext cx="2375648" cy="1927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38768</xdr:colOff>
      <xdr:row>17</xdr:row>
      <xdr:rowOff>33619</xdr:rowOff>
    </xdr:from>
    <xdr:to>
      <xdr:col>6</xdr:col>
      <xdr:colOff>2420470</xdr:colOff>
      <xdr:row>17</xdr:row>
      <xdr:rowOff>1938619</xdr:rowOff>
    </xdr:to>
    <xdr:pic>
      <xdr:nvPicPr>
        <xdr:cNvPr id="21" name="Picture 20">
          <a:extLst>
            <a:ext uri="{FF2B5EF4-FFF2-40B4-BE49-F238E27FC236}">
              <a16:creationId xmlns:a16="http://schemas.microsoft.com/office/drawing/2014/main" id="{2527A320-065C-E2CE-F152-1E552CB0EEAB}"/>
            </a:ext>
          </a:extLst>
        </xdr:cNvPr>
        <xdr:cNvPicPr>
          <a:picLocks noChangeAspect="1"/>
        </xdr:cNvPicPr>
      </xdr:nvPicPr>
      <xdr:blipFill>
        <a:blip xmlns:r="http://schemas.openxmlformats.org/officeDocument/2006/relationships" r:embed="rId20"/>
        <a:stretch>
          <a:fillRect/>
        </a:stretch>
      </xdr:blipFill>
      <xdr:spPr>
        <a:xfrm>
          <a:off x="6067533" y="19845619"/>
          <a:ext cx="2381702" cy="1905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47625</xdr:colOff>
      <xdr:row>8</xdr:row>
      <xdr:rowOff>28576</xdr:rowOff>
    </xdr:from>
    <xdr:to>
      <xdr:col>5</xdr:col>
      <xdr:colOff>2386570</xdr:colOff>
      <xdr:row>8</xdr:row>
      <xdr:rowOff>1914526</xdr:rowOff>
    </xdr:to>
    <xdr:pic>
      <xdr:nvPicPr>
        <xdr:cNvPr id="2" name="Picture 1">
          <a:extLst>
            <a:ext uri="{FF2B5EF4-FFF2-40B4-BE49-F238E27FC236}">
              <a16:creationId xmlns:a16="http://schemas.microsoft.com/office/drawing/2014/main" id="{3C41DA0B-7754-FA9E-086F-372CCC2F8928}"/>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629025" y="1809751"/>
          <a:ext cx="2338945" cy="1885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57150</xdr:colOff>
      <xdr:row>8</xdr:row>
      <xdr:rowOff>38101</xdr:rowOff>
    </xdr:from>
    <xdr:to>
      <xdr:col>6</xdr:col>
      <xdr:colOff>2372462</xdr:colOff>
      <xdr:row>8</xdr:row>
      <xdr:rowOff>1905000</xdr:rowOff>
    </xdr:to>
    <xdr:pic>
      <xdr:nvPicPr>
        <xdr:cNvPr id="3" name="Picture 2" descr="tien.jpg">
          <a:extLst>
            <a:ext uri="{FF2B5EF4-FFF2-40B4-BE49-F238E27FC236}">
              <a16:creationId xmlns:a16="http://schemas.microsoft.com/office/drawing/2014/main" id="{9040C983-2C4F-40B9-8528-7D7C027883C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t="19167" r="834" b="12917"/>
        <a:stretch>
          <a:fillRect/>
        </a:stretch>
      </xdr:blipFill>
      <xdr:spPr>
        <a:xfrm>
          <a:off x="6086475" y="1819276"/>
          <a:ext cx="2315312" cy="1866899"/>
        </a:xfrm>
        <a:prstGeom prst="rect">
          <a:avLst/>
        </a:prstGeom>
      </xdr:spPr>
    </xdr:pic>
    <xdr:clientData/>
  </xdr:twoCellAnchor>
  <xdr:twoCellAnchor editAs="oneCell">
    <xdr:from>
      <xdr:col>5</xdr:col>
      <xdr:colOff>28575</xdr:colOff>
      <xdr:row>9</xdr:row>
      <xdr:rowOff>57150</xdr:rowOff>
    </xdr:from>
    <xdr:to>
      <xdr:col>5</xdr:col>
      <xdr:colOff>2419350</xdr:colOff>
      <xdr:row>9</xdr:row>
      <xdr:rowOff>1924050</xdr:rowOff>
    </xdr:to>
    <xdr:pic>
      <xdr:nvPicPr>
        <xdr:cNvPr id="5" name="Picture 4">
          <a:extLst>
            <a:ext uri="{FF2B5EF4-FFF2-40B4-BE49-F238E27FC236}">
              <a16:creationId xmlns:a16="http://schemas.microsoft.com/office/drawing/2014/main" id="{7FFFB1D5-BDD8-991A-CD4E-56F4342A76DA}"/>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3609975" y="3781425"/>
          <a:ext cx="2390775" cy="1866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10</xdr:row>
      <xdr:rowOff>58179</xdr:rowOff>
    </xdr:from>
    <xdr:to>
      <xdr:col>5</xdr:col>
      <xdr:colOff>2371725</xdr:colOff>
      <xdr:row>10</xdr:row>
      <xdr:rowOff>1905000</xdr:rowOff>
    </xdr:to>
    <xdr:pic>
      <xdr:nvPicPr>
        <xdr:cNvPr id="12" name="Picture 11">
          <a:extLst>
            <a:ext uri="{FF2B5EF4-FFF2-40B4-BE49-F238E27FC236}">
              <a16:creationId xmlns:a16="http://schemas.microsoft.com/office/drawing/2014/main" id="{5C6B9930-862E-F695-425F-040E77EC4129}"/>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3638550" y="5725554"/>
          <a:ext cx="2314575" cy="1846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190500</xdr:colOff>
      <xdr:row>9</xdr:row>
      <xdr:rowOff>104775</xdr:rowOff>
    </xdr:from>
    <xdr:to>
      <xdr:col>6</xdr:col>
      <xdr:colOff>2246595</xdr:colOff>
      <xdr:row>9</xdr:row>
      <xdr:rowOff>1733550</xdr:rowOff>
    </xdr:to>
    <xdr:pic>
      <xdr:nvPicPr>
        <xdr:cNvPr id="4" name="Picture 3" descr="gen-n-tu dien.jpg">
          <a:extLst>
            <a:ext uri="{FF2B5EF4-FFF2-40B4-BE49-F238E27FC236}">
              <a16:creationId xmlns:a16="http://schemas.microsoft.com/office/drawing/2014/main" id="{6C5535F9-C3F4-44D1-A1D3-7B905896D5A7}"/>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rcRect r="733" b="10938"/>
        <a:stretch>
          <a:fillRect/>
        </a:stretch>
      </xdr:blipFill>
      <xdr:spPr>
        <a:xfrm>
          <a:off x="6219825" y="3829050"/>
          <a:ext cx="2056095" cy="1628775"/>
        </a:xfrm>
        <a:prstGeom prst="rect">
          <a:avLst/>
        </a:prstGeom>
      </xdr:spPr>
    </xdr:pic>
    <xdr:clientData/>
  </xdr:twoCellAnchor>
  <xdr:twoCellAnchor editAs="oneCell">
    <xdr:from>
      <xdr:col>6</xdr:col>
      <xdr:colOff>180976</xdr:colOff>
      <xdr:row>10</xdr:row>
      <xdr:rowOff>118878</xdr:rowOff>
    </xdr:from>
    <xdr:to>
      <xdr:col>6</xdr:col>
      <xdr:colOff>2276476</xdr:colOff>
      <xdr:row>10</xdr:row>
      <xdr:rowOff>1808273</xdr:rowOff>
    </xdr:to>
    <xdr:pic>
      <xdr:nvPicPr>
        <xdr:cNvPr id="6" name="Picture 5" descr="gen-n-tu dien.jpg">
          <a:extLst>
            <a:ext uri="{FF2B5EF4-FFF2-40B4-BE49-F238E27FC236}">
              <a16:creationId xmlns:a16="http://schemas.microsoft.com/office/drawing/2014/main" id="{CAE752A0-FCA3-4372-A075-16DC10D0C1DC}"/>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l="20000"/>
        <a:stretch>
          <a:fillRect/>
        </a:stretch>
      </xdr:blipFill>
      <xdr:spPr>
        <a:xfrm>
          <a:off x="6210301" y="5786253"/>
          <a:ext cx="2095500" cy="1689395"/>
        </a:xfrm>
        <a:prstGeom prst="rect">
          <a:avLst/>
        </a:prstGeom>
      </xdr:spPr>
    </xdr:pic>
    <xdr:clientData/>
  </xdr:twoCellAnchor>
  <xdr:twoCellAnchor editAs="oneCell">
    <xdr:from>
      <xdr:col>5</xdr:col>
      <xdr:colOff>219075</xdr:colOff>
      <xdr:row>11</xdr:row>
      <xdr:rowOff>57151</xdr:rowOff>
    </xdr:from>
    <xdr:to>
      <xdr:col>5</xdr:col>
      <xdr:colOff>2266950</xdr:colOff>
      <xdr:row>11</xdr:row>
      <xdr:rowOff>1885951</xdr:rowOff>
    </xdr:to>
    <xdr:pic>
      <xdr:nvPicPr>
        <xdr:cNvPr id="7" name="Picture 6">
          <a:extLst>
            <a:ext uri="{FF2B5EF4-FFF2-40B4-BE49-F238E27FC236}">
              <a16:creationId xmlns:a16="http://schemas.microsoft.com/office/drawing/2014/main" id="{D3A2EFDC-6B29-5DAB-8252-812986D46C1D}"/>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3800475" y="7667626"/>
          <a:ext cx="204787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161925</xdr:colOff>
      <xdr:row>11</xdr:row>
      <xdr:rowOff>47625</xdr:rowOff>
    </xdr:from>
    <xdr:to>
      <xdr:col>6</xdr:col>
      <xdr:colOff>2295525</xdr:colOff>
      <xdr:row>11</xdr:row>
      <xdr:rowOff>1809750</xdr:rowOff>
    </xdr:to>
    <xdr:pic>
      <xdr:nvPicPr>
        <xdr:cNvPr id="8" name="Picture 7">
          <a:extLst>
            <a:ext uri="{FF2B5EF4-FFF2-40B4-BE49-F238E27FC236}">
              <a16:creationId xmlns:a16="http://schemas.microsoft.com/office/drawing/2014/main" id="{CEE67358-132E-F983-752A-C93E40C47811}"/>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6191250" y="7658100"/>
          <a:ext cx="2133600" cy="1762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47625</xdr:colOff>
      <xdr:row>12</xdr:row>
      <xdr:rowOff>47624</xdr:rowOff>
    </xdr:from>
    <xdr:to>
      <xdr:col>5</xdr:col>
      <xdr:colOff>2409825</xdr:colOff>
      <xdr:row>12</xdr:row>
      <xdr:rowOff>1943099</xdr:rowOff>
    </xdr:to>
    <xdr:pic>
      <xdr:nvPicPr>
        <xdr:cNvPr id="9" name="Picture 8">
          <a:extLst>
            <a:ext uri="{FF2B5EF4-FFF2-40B4-BE49-F238E27FC236}">
              <a16:creationId xmlns:a16="http://schemas.microsoft.com/office/drawing/2014/main" id="{7D3B70EA-6B3E-5B45-7BE6-3D97C0F0BE6E}"/>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3629025" y="9620249"/>
          <a:ext cx="2362200" cy="1895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171450</xdr:colOff>
      <xdr:row>12</xdr:row>
      <xdr:rowOff>95250</xdr:rowOff>
    </xdr:from>
    <xdr:to>
      <xdr:col>6</xdr:col>
      <xdr:colOff>2247900</xdr:colOff>
      <xdr:row>12</xdr:row>
      <xdr:rowOff>1842105</xdr:rowOff>
    </xdr:to>
    <xdr:pic>
      <xdr:nvPicPr>
        <xdr:cNvPr id="10" name="Picture 9" descr="gen-n-cau thang.jpg">
          <a:extLst>
            <a:ext uri="{FF2B5EF4-FFF2-40B4-BE49-F238E27FC236}">
              <a16:creationId xmlns:a16="http://schemas.microsoft.com/office/drawing/2014/main" id="{F6899E90-8764-4351-B862-52523C019C49}"/>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rcRect r="-289" b="38750"/>
        <a:stretch>
          <a:fillRect/>
        </a:stretch>
      </xdr:blipFill>
      <xdr:spPr>
        <a:xfrm>
          <a:off x="6200775" y="9667875"/>
          <a:ext cx="2076450" cy="1746855"/>
        </a:xfrm>
        <a:prstGeom prst="rect">
          <a:avLst/>
        </a:prstGeom>
      </xdr:spPr>
    </xdr:pic>
    <xdr:clientData/>
  </xdr:twoCellAnchor>
  <xdr:twoCellAnchor editAs="oneCell">
    <xdr:from>
      <xdr:col>5</xdr:col>
      <xdr:colOff>114300</xdr:colOff>
      <xdr:row>13</xdr:row>
      <xdr:rowOff>133349</xdr:rowOff>
    </xdr:from>
    <xdr:to>
      <xdr:col>5</xdr:col>
      <xdr:colOff>2352675</xdr:colOff>
      <xdr:row>13</xdr:row>
      <xdr:rowOff>1800224</xdr:rowOff>
    </xdr:to>
    <xdr:pic>
      <xdr:nvPicPr>
        <xdr:cNvPr id="16" name="Picture 15">
          <a:extLst>
            <a:ext uri="{FF2B5EF4-FFF2-40B4-BE49-F238E27FC236}">
              <a16:creationId xmlns:a16="http://schemas.microsoft.com/office/drawing/2014/main" id="{2376E873-5F69-3EFC-3242-5672FF48BBC2}"/>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3695700" y="11687174"/>
          <a:ext cx="2238375" cy="1666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304799</xdr:colOff>
      <xdr:row>14</xdr:row>
      <xdr:rowOff>72235</xdr:rowOff>
    </xdr:from>
    <xdr:to>
      <xdr:col>5</xdr:col>
      <xdr:colOff>2066924</xdr:colOff>
      <xdr:row>14</xdr:row>
      <xdr:rowOff>1943100</xdr:rowOff>
    </xdr:to>
    <xdr:pic>
      <xdr:nvPicPr>
        <xdr:cNvPr id="17" name="Picture 16">
          <a:extLst>
            <a:ext uri="{FF2B5EF4-FFF2-40B4-BE49-F238E27FC236}">
              <a16:creationId xmlns:a16="http://schemas.microsoft.com/office/drawing/2014/main" id="{657086FA-2F62-13E2-0083-F6EAB85956A3}"/>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3886199" y="13607260"/>
          <a:ext cx="1762125" cy="1870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76200</xdr:colOff>
      <xdr:row>13</xdr:row>
      <xdr:rowOff>47626</xdr:rowOff>
    </xdr:from>
    <xdr:to>
      <xdr:col>6</xdr:col>
      <xdr:colOff>2368733</xdr:colOff>
      <xdr:row>13</xdr:row>
      <xdr:rowOff>1781176</xdr:rowOff>
    </xdr:to>
    <xdr:pic>
      <xdr:nvPicPr>
        <xdr:cNvPr id="11" name="Picture 10" descr="gen-h-daitu.jpg">
          <a:extLst>
            <a:ext uri="{FF2B5EF4-FFF2-40B4-BE49-F238E27FC236}">
              <a16:creationId xmlns:a16="http://schemas.microsoft.com/office/drawing/2014/main" id="{B52200AC-7058-425B-B311-8A50009EBC05}"/>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6105525" y="11601451"/>
          <a:ext cx="2292533" cy="1733550"/>
        </a:xfrm>
        <a:prstGeom prst="rect">
          <a:avLst/>
        </a:prstGeom>
      </xdr:spPr>
    </xdr:pic>
    <xdr:clientData/>
  </xdr:twoCellAnchor>
  <xdr:twoCellAnchor editAs="oneCell">
    <xdr:from>
      <xdr:col>6</xdr:col>
      <xdr:colOff>28575</xdr:colOff>
      <xdr:row>14</xdr:row>
      <xdr:rowOff>19050</xdr:rowOff>
    </xdr:from>
    <xdr:to>
      <xdr:col>6</xdr:col>
      <xdr:colOff>2419350</xdr:colOff>
      <xdr:row>14</xdr:row>
      <xdr:rowOff>1962151</xdr:rowOff>
    </xdr:to>
    <xdr:pic>
      <xdr:nvPicPr>
        <xdr:cNvPr id="13" name="Picture 12" descr="gen-n-phay.jpg">
          <a:extLst>
            <a:ext uri="{FF2B5EF4-FFF2-40B4-BE49-F238E27FC236}">
              <a16:creationId xmlns:a16="http://schemas.microsoft.com/office/drawing/2014/main" id="{8E077DEF-C118-4D3A-A7E4-45A2A9160C6F}"/>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6057900" y="13458825"/>
          <a:ext cx="2390775" cy="1943101"/>
        </a:xfrm>
        <a:prstGeom prst="rect">
          <a:avLst/>
        </a:prstGeom>
      </xdr:spPr>
    </xdr:pic>
    <xdr:clientData/>
  </xdr:twoCellAnchor>
  <xdr:twoCellAnchor editAs="oneCell">
    <xdr:from>
      <xdr:col>5</xdr:col>
      <xdr:colOff>304799</xdr:colOff>
      <xdr:row>15</xdr:row>
      <xdr:rowOff>51027</xdr:rowOff>
    </xdr:from>
    <xdr:to>
      <xdr:col>5</xdr:col>
      <xdr:colOff>2162174</xdr:colOff>
      <xdr:row>15</xdr:row>
      <xdr:rowOff>1952625</xdr:rowOff>
    </xdr:to>
    <xdr:pic>
      <xdr:nvPicPr>
        <xdr:cNvPr id="18" name="Picture 17">
          <a:extLst>
            <a:ext uri="{FF2B5EF4-FFF2-40B4-BE49-F238E27FC236}">
              <a16:creationId xmlns:a16="http://schemas.microsoft.com/office/drawing/2014/main" id="{84E72DCB-5733-D4D8-9186-AE696DA32037}"/>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3886199" y="15472002"/>
          <a:ext cx="1857375" cy="19015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171575</xdr:colOff>
      <xdr:row>16</xdr:row>
      <xdr:rowOff>47624</xdr:rowOff>
    </xdr:from>
    <xdr:to>
      <xdr:col>5</xdr:col>
      <xdr:colOff>2314575</xdr:colOff>
      <xdr:row>16</xdr:row>
      <xdr:rowOff>1952625</xdr:rowOff>
    </xdr:to>
    <xdr:pic>
      <xdr:nvPicPr>
        <xdr:cNvPr id="19" name="Picture 18">
          <a:extLst>
            <a:ext uri="{FF2B5EF4-FFF2-40B4-BE49-F238E27FC236}">
              <a16:creationId xmlns:a16="http://schemas.microsoft.com/office/drawing/2014/main" id="{FA551D11-0162-0624-5205-61A62F5E1B9C}"/>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3752975" y="17449799"/>
          <a:ext cx="2143000" cy="1905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57150</xdr:colOff>
      <xdr:row>15</xdr:row>
      <xdr:rowOff>57150</xdr:rowOff>
    </xdr:from>
    <xdr:to>
      <xdr:col>6</xdr:col>
      <xdr:colOff>2364118</xdr:colOff>
      <xdr:row>15</xdr:row>
      <xdr:rowOff>1924050</xdr:rowOff>
    </xdr:to>
    <xdr:pic>
      <xdr:nvPicPr>
        <xdr:cNvPr id="20" name="Picture 19" descr="gen-n-nap.jpg">
          <a:extLst>
            <a:ext uri="{FF2B5EF4-FFF2-40B4-BE49-F238E27FC236}">
              <a16:creationId xmlns:a16="http://schemas.microsoft.com/office/drawing/2014/main" id="{A5020F2D-7261-44F8-B26C-F06C93448067}"/>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rcRect l="22584" t="4464" r="24199"/>
        <a:stretch>
          <a:fillRect/>
        </a:stretch>
      </xdr:blipFill>
      <xdr:spPr>
        <a:xfrm>
          <a:off x="6086475" y="15478125"/>
          <a:ext cx="2306968" cy="1866900"/>
        </a:xfrm>
        <a:prstGeom prst="rect">
          <a:avLst/>
        </a:prstGeom>
      </xdr:spPr>
    </xdr:pic>
    <xdr:clientData/>
  </xdr:twoCellAnchor>
  <xdr:twoCellAnchor editAs="oneCell">
    <xdr:from>
      <xdr:col>6</xdr:col>
      <xdr:colOff>152401</xdr:colOff>
      <xdr:row>16</xdr:row>
      <xdr:rowOff>85726</xdr:rowOff>
    </xdr:from>
    <xdr:to>
      <xdr:col>6</xdr:col>
      <xdr:colOff>2305051</xdr:colOff>
      <xdr:row>16</xdr:row>
      <xdr:rowOff>1934472</xdr:rowOff>
    </xdr:to>
    <xdr:pic>
      <xdr:nvPicPr>
        <xdr:cNvPr id="14" name="Picture 13" descr="gen-n-hinhwc.jpg">
          <a:extLst>
            <a:ext uri="{FF2B5EF4-FFF2-40B4-BE49-F238E27FC236}">
              <a16:creationId xmlns:a16="http://schemas.microsoft.com/office/drawing/2014/main" id="{03E7F725-A5FF-4845-AC8F-29259900142F}"/>
            </a:ext>
          </a:extLst>
        </xdr:cNvPr>
        <xdr:cNvPicPr>
          <a:picLocks noChangeAspect="1"/>
        </xdr:cNvPicPr>
      </xdr:nvPicPr>
      <xdr:blipFill>
        <a:blip xmlns:r="http://schemas.openxmlformats.org/officeDocument/2006/relationships" r:embed="rId18" cstate="print"/>
        <a:srcRect t="6875" b="26667"/>
        <a:stretch>
          <a:fillRect/>
        </a:stretch>
      </xdr:blipFill>
      <xdr:spPr>
        <a:xfrm>
          <a:off x="6181726" y="17487901"/>
          <a:ext cx="2152650" cy="1848746"/>
        </a:xfrm>
        <a:prstGeom prst="rect">
          <a:avLst/>
        </a:prstGeom>
      </xdr:spPr>
    </xdr:pic>
    <xdr:clientData/>
  </xdr:twoCellAnchor>
  <xdr:twoCellAnchor editAs="oneCell">
    <xdr:from>
      <xdr:col>5</xdr:col>
      <xdr:colOff>310507</xdr:colOff>
      <xdr:row>17</xdr:row>
      <xdr:rowOff>104774</xdr:rowOff>
    </xdr:from>
    <xdr:to>
      <xdr:col>5</xdr:col>
      <xdr:colOff>2124075</xdr:colOff>
      <xdr:row>17</xdr:row>
      <xdr:rowOff>1885949</xdr:rowOff>
    </xdr:to>
    <xdr:pic>
      <xdr:nvPicPr>
        <xdr:cNvPr id="22" name="Picture 21">
          <a:extLst>
            <a:ext uri="{FF2B5EF4-FFF2-40B4-BE49-F238E27FC236}">
              <a16:creationId xmlns:a16="http://schemas.microsoft.com/office/drawing/2014/main" id="{201142B6-B05B-B645-39F2-C33704E4AA0F}"/>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3891907" y="19488149"/>
          <a:ext cx="1813568" cy="178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123825</xdr:colOff>
      <xdr:row>17</xdr:row>
      <xdr:rowOff>123825</xdr:rowOff>
    </xdr:from>
    <xdr:to>
      <xdr:col>6</xdr:col>
      <xdr:colOff>2342873</xdr:colOff>
      <xdr:row>17</xdr:row>
      <xdr:rowOff>1809539</xdr:rowOff>
    </xdr:to>
    <xdr:pic>
      <xdr:nvPicPr>
        <xdr:cNvPr id="15" name="Picture 14">
          <a:extLst>
            <a:ext uri="{FF2B5EF4-FFF2-40B4-BE49-F238E27FC236}">
              <a16:creationId xmlns:a16="http://schemas.microsoft.com/office/drawing/2014/main" id="{5751E117-3985-3783-2947-5D313740C860}"/>
            </a:ext>
          </a:extLst>
        </xdr:cNvPr>
        <xdr:cNvPicPr>
          <a:picLocks noChangeAspect="1"/>
        </xdr:cNvPicPr>
      </xdr:nvPicPr>
      <xdr:blipFill>
        <a:blip xmlns:r="http://schemas.openxmlformats.org/officeDocument/2006/relationships" r:embed="rId20"/>
        <a:stretch>
          <a:fillRect/>
        </a:stretch>
      </xdr:blipFill>
      <xdr:spPr>
        <a:xfrm>
          <a:off x="6153150" y="19507200"/>
          <a:ext cx="2219048" cy="168571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19050</xdr:colOff>
      <xdr:row>0</xdr:row>
      <xdr:rowOff>19050</xdr:rowOff>
    </xdr:to>
    <xdr:pic>
      <xdr:nvPicPr>
        <xdr:cNvPr id="2" name="Picture 1">
          <a:extLst>
            <a:ext uri="{FF2B5EF4-FFF2-40B4-BE49-F238E27FC236}">
              <a16:creationId xmlns:a16="http://schemas.microsoft.com/office/drawing/2014/main" id="{C5D25E0B-C81D-A201-BF84-E7A984C4F0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28575</xdr:colOff>
      <xdr:row>8</xdr:row>
      <xdr:rowOff>47625</xdr:rowOff>
    </xdr:from>
    <xdr:to>
      <xdr:col>5</xdr:col>
      <xdr:colOff>2419350</xdr:colOff>
      <xdr:row>8</xdr:row>
      <xdr:rowOff>1971675</xdr:rowOff>
    </xdr:to>
    <xdr:pic>
      <xdr:nvPicPr>
        <xdr:cNvPr id="4" name="Picture 3">
          <a:extLst>
            <a:ext uri="{FF2B5EF4-FFF2-40B4-BE49-F238E27FC236}">
              <a16:creationId xmlns:a16="http://schemas.microsoft.com/office/drawing/2014/main" id="{C69784BF-1361-B39B-0417-97D249D7A8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09975" y="1828800"/>
          <a:ext cx="2390775" cy="192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2"/>
  <sheetViews>
    <sheetView zoomScale="85" zoomScaleNormal="85" zoomScaleSheetLayoutView="100" workbookViewId="0">
      <pane xSplit="4" topLeftCell="E1" activePane="topRight" state="frozen"/>
      <selection pane="topRight" activeCell="S19" sqref="S19"/>
    </sheetView>
  </sheetViews>
  <sheetFormatPr defaultRowHeight="12.75"/>
  <cols>
    <col min="1" max="1" width="18.28515625" style="2" customWidth="1"/>
    <col min="2" max="4" width="7.140625" style="2" customWidth="1"/>
    <col min="5" max="6" width="6.85546875" style="2" customWidth="1"/>
    <col min="7" max="8" width="6.85546875" customWidth="1"/>
    <col min="9" max="9" width="6.85546875" style="3" customWidth="1"/>
    <col min="10" max="19" width="6.85546875" customWidth="1"/>
    <col min="20" max="40" width="6.85546875" hidden="1" customWidth="1"/>
    <col min="41" max="64" width="6.85546875" customWidth="1"/>
  </cols>
  <sheetData>
    <row r="1" spans="1:64">
      <c r="A1" s="1" t="s">
        <v>0</v>
      </c>
      <c r="G1" s="4"/>
      <c r="I1" s="7"/>
    </row>
    <row r="2" spans="1:64">
      <c r="A2" t="s">
        <v>1</v>
      </c>
    </row>
    <row r="3" spans="1:64">
      <c r="D3" s="7"/>
    </row>
    <row r="4" spans="1:64" ht="20.25" customHeight="1">
      <c r="A4" s="146" t="s">
        <v>51</v>
      </c>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row>
    <row r="5" spans="1:64" ht="9.75" customHeight="1">
      <c r="A5" s="8"/>
      <c r="B5" s="8"/>
      <c r="C5" s="8"/>
      <c r="D5" s="8"/>
      <c r="E5" s="8"/>
      <c r="F5" s="8"/>
      <c r="G5" s="8"/>
      <c r="H5" s="8"/>
      <c r="I5" s="8"/>
      <c r="J5" s="8"/>
      <c r="K5" s="8"/>
      <c r="L5" s="8"/>
      <c r="M5" s="8"/>
      <c r="N5" s="8"/>
      <c r="O5" s="8"/>
      <c r="P5" s="8"/>
      <c r="Q5" s="8"/>
      <c r="R5" s="8"/>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row>
    <row r="6" spans="1:64" ht="18.75" customHeight="1">
      <c r="A6" s="58" t="s">
        <v>43</v>
      </c>
      <c r="B6" s="8"/>
      <c r="C6" s="8"/>
      <c r="D6" s="8"/>
      <c r="E6" s="8"/>
      <c r="F6" s="8"/>
      <c r="G6" s="8"/>
      <c r="H6" s="8"/>
      <c r="I6" s="8"/>
      <c r="J6" s="8"/>
      <c r="K6" s="8"/>
      <c r="L6" s="8"/>
      <c r="M6" s="8"/>
      <c r="N6" s="8"/>
      <c r="O6" s="8"/>
      <c r="P6" s="8"/>
      <c r="Q6" s="8"/>
      <c r="R6" s="8"/>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row>
    <row r="7" spans="1:64" s="3" customFormat="1" ht="29.25" customHeight="1">
      <c r="A7" s="137" t="s">
        <v>14</v>
      </c>
      <c r="B7" s="140" t="s">
        <v>50</v>
      </c>
      <c r="C7" s="141"/>
      <c r="D7" s="142"/>
      <c r="E7" s="131" t="s">
        <v>24</v>
      </c>
      <c r="F7" s="132"/>
      <c r="G7" s="133"/>
      <c r="H7" s="131" t="s">
        <v>25</v>
      </c>
      <c r="I7" s="132"/>
      <c r="J7" s="133"/>
      <c r="K7" s="131" t="s">
        <v>26</v>
      </c>
      <c r="L7" s="132"/>
      <c r="M7" s="133"/>
      <c r="N7" s="131" t="s">
        <v>27</v>
      </c>
      <c r="O7" s="132"/>
      <c r="P7" s="133"/>
      <c r="Q7" s="131" t="s">
        <v>28</v>
      </c>
      <c r="R7" s="132"/>
      <c r="S7" s="133"/>
      <c r="T7" s="131" t="s">
        <v>29</v>
      </c>
      <c r="U7" s="132"/>
      <c r="V7" s="133"/>
      <c r="W7" s="131" t="s">
        <v>30</v>
      </c>
      <c r="X7" s="132"/>
      <c r="Y7" s="133"/>
      <c r="Z7" s="131" t="s">
        <v>31</v>
      </c>
      <c r="AA7" s="132"/>
      <c r="AB7" s="133"/>
      <c r="AC7" s="131" t="s">
        <v>32</v>
      </c>
      <c r="AD7" s="132"/>
      <c r="AE7" s="133"/>
      <c r="AF7" s="131" t="s">
        <v>33</v>
      </c>
      <c r="AG7" s="132"/>
      <c r="AH7" s="133"/>
      <c r="AI7" s="131" t="s">
        <v>34</v>
      </c>
      <c r="AJ7" s="132"/>
      <c r="AK7" s="133"/>
      <c r="AL7" s="131" t="s">
        <v>35</v>
      </c>
      <c r="AM7" s="132"/>
      <c r="AN7" s="133"/>
      <c r="AO7" s="131" t="s">
        <v>29</v>
      </c>
      <c r="AP7" s="132"/>
      <c r="AQ7" s="133"/>
      <c r="AR7" s="131" t="s">
        <v>30</v>
      </c>
      <c r="AS7" s="132"/>
      <c r="AT7" s="133"/>
      <c r="AU7" s="131" t="s">
        <v>31</v>
      </c>
      <c r="AV7" s="132"/>
      <c r="AW7" s="133"/>
      <c r="AX7" s="131" t="s">
        <v>32</v>
      </c>
      <c r="AY7" s="132"/>
      <c r="AZ7" s="133"/>
      <c r="BA7" s="131" t="s">
        <v>46</v>
      </c>
      <c r="BB7" s="132"/>
      <c r="BC7" s="133"/>
      <c r="BD7" s="131" t="s">
        <v>47</v>
      </c>
      <c r="BE7" s="132"/>
      <c r="BF7" s="133"/>
      <c r="BG7" s="131" t="s">
        <v>48</v>
      </c>
      <c r="BH7" s="132"/>
      <c r="BI7" s="133"/>
      <c r="BJ7" s="139" t="s">
        <v>258</v>
      </c>
      <c r="BK7" s="139"/>
      <c r="BL7" s="139"/>
    </row>
    <row r="8" spans="1:64" s="3" customFormat="1" ht="36" customHeight="1">
      <c r="A8" s="138"/>
      <c r="B8" s="55" t="s">
        <v>13</v>
      </c>
      <c r="C8" s="55" t="s">
        <v>9</v>
      </c>
      <c r="D8" s="55" t="s">
        <v>10</v>
      </c>
      <c r="E8" s="10" t="s">
        <v>13</v>
      </c>
      <c r="F8" s="10" t="s">
        <v>9</v>
      </c>
      <c r="G8" s="10" t="s">
        <v>10</v>
      </c>
      <c r="H8" s="10" t="s">
        <v>13</v>
      </c>
      <c r="I8" s="10" t="s">
        <v>9</v>
      </c>
      <c r="J8" s="10" t="s">
        <v>10</v>
      </c>
      <c r="K8" s="10" t="s">
        <v>13</v>
      </c>
      <c r="L8" s="10" t="s">
        <v>9</v>
      </c>
      <c r="M8" s="10" t="s">
        <v>10</v>
      </c>
      <c r="N8" s="10" t="s">
        <v>13</v>
      </c>
      <c r="O8" s="10" t="s">
        <v>9</v>
      </c>
      <c r="P8" s="10" t="s">
        <v>10</v>
      </c>
      <c r="Q8" s="10" t="s">
        <v>13</v>
      </c>
      <c r="R8" s="10" t="s">
        <v>9</v>
      </c>
      <c r="S8" s="10" t="s">
        <v>10</v>
      </c>
      <c r="T8" s="10" t="s">
        <v>13</v>
      </c>
      <c r="U8" s="10" t="s">
        <v>9</v>
      </c>
      <c r="V8" s="10" t="s">
        <v>10</v>
      </c>
      <c r="W8" s="10" t="s">
        <v>13</v>
      </c>
      <c r="X8" s="11" t="s">
        <v>9</v>
      </c>
      <c r="Y8" s="10" t="s">
        <v>10</v>
      </c>
      <c r="Z8" s="10" t="s">
        <v>13</v>
      </c>
      <c r="AA8" s="10" t="s">
        <v>9</v>
      </c>
      <c r="AB8" s="10" t="s">
        <v>10</v>
      </c>
      <c r="AC8" s="10" t="s">
        <v>13</v>
      </c>
      <c r="AD8" s="10" t="s">
        <v>9</v>
      </c>
      <c r="AE8" s="10" t="s">
        <v>10</v>
      </c>
      <c r="AF8" s="10" t="s">
        <v>13</v>
      </c>
      <c r="AG8" s="10" t="s">
        <v>9</v>
      </c>
      <c r="AH8" s="10" t="s">
        <v>10</v>
      </c>
      <c r="AI8" s="10" t="s">
        <v>13</v>
      </c>
      <c r="AJ8" s="10" t="s">
        <v>9</v>
      </c>
      <c r="AK8" s="10" t="s">
        <v>10</v>
      </c>
      <c r="AL8" s="10" t="s">
        <v>13</v>
      </c>
      <c r="AM8" s="10" t="s">
        <v>9</v>
      </c>
      <c r="AN8" s="10" t="s">
        <v>10</v>
      </c>
      <c r="AO8" s="10" t="s">
        <v>13</v>
      </c>
      <c r="AP8" s="10" t="s">
        <v>9</v>
      </c>
      <c r="AQ8" s="10" t="s">
        <v>10</v>
      </c>
      <c r="AR8" s="10" t="s">
        <v>13</v>
      </c>
      <c r="AS8" s="10" t="s">
        <v>9</v>
      </c>
      <c r="AT8" s="10" t="s">
        <v>10</v>
      </c>
      <c r="AU8" s="10" t="s">
        <v>13</v>
      </c>
      <c r="AV8" s="10" t="s">
        <v>9</v>
      </c>
      <c r="AW8" s="10" t="s">
        <v>10</v>
      </c>
      <c r="AX8" s="10" t="s">
        <v>13</v>
      </c>
      <c r="AY8" s="10" t="s">
        <v>9</v>
      </c>
      <c r="AZ8" s="10" t="s">
        <v>10</v>
      </c>
      <c r="BA8" s="10" t="s">
        <v>13</v>
      </c>
      <c r="BB8" s="10" t="s">
        <v>9</v>
      </c>
      <c r="BC8" s="10" t="s">
        <v>10</v>
      </c>
      <c r="BD8" s="10" t="s">
        <v>13</v>
      </c>
      <c r="BE8" s="10" t="s">
        <v>9</v>
      </c>
      <c r="BF8" s="10" t="s">
        <v>10</v>
      </c>
      <c r="BG8" s="10" t="s">
        <v>13</v>
      </c>
      <c r="BH8" s="10" t="s">
        <v>9</v>
      </c>
      <c r="BI8" s="10" t="s">
        <v>10</v>
      </c>
      <c r="BJ8" s="56" t="s">
        <v>13</v>
      </c>
      <c r="BK8" s="56" t="s">
        <v>9</v>
      </c>
      <c r="BL8" s="56" t="s">
        <v>10</v>
      </c>
    </row>
    <row r="9" spans="1:64" ht="15">
      <c r="A9" s="9" t="s">
        <v>15</v>
      </c>
      <c r="B9" s="53">
        <f>E9+H9+K9+N9+Q9+AO9+AR9+AU9+AX9+BA9+BD9+BG9</f>
        <v>18</v>
      </c>
      <c r="C9" s="53">
        <f>F9+I9+L9+O9+R9+AP9+AS9+AV9+AY9+BB9+BE9+BH9</f>
        <v>17</v>
      </c>
      <c r="D9" s="54">
        <f>B9-C9</f>
        <v>1</v>
      </c>
      <c r="E9" s="68">
        <v>2</v>
      </c>
      <c r="F9" s="68">
        <v>2</v>
      </c>
      <c r="G9" s="13">
        <f t="shared" ref="G9" si="0">E9-F9</f>
        <v>0</v>
      </c>
      <c r="H9" s="68">
        <v>4</v>
      </c>
      <c r="I9" s="68">
        <v>4</v>
      </c>
      <c r="J9" s="13">
        <f>H9-I9</f>
        <v>0</v>
      </c>
      <c r="K9" s="68">
        <v>3</v>
      </c>
      <c r="L9" s="68">
        <v>3</v>
      </c>
      <c r="M9" s="13">
        <f>K9-L9</f>
        <v>0</v>
      </c>
      <c r="N9" s="68"/>
      <c r="O9" s="68"/>
      <c r="P9" s="13"/>
      <c r="Q9" s="12">
        <v>3</v>
      </c>
      <c r="R9" s="12">
        <v>3</v>
      </c>
      <c r="S9" s="103">
        <f>Q9-R9</f>
        <v>0</v>
      </c>
      <c r="T9" s="12"/>
      <c r="U9" s="12"/>
      <c r="V9" s="13"/>
      <c r="W9" s="12"/>
      <c r="X9" s="12"/>
      <c r="Y9" s="13"/>
      <c r="Z9" s="12"/>
      <c r="AA9" s="12"/>
      <c r="AB9" s="13"/>
      <c r="AC9" s="12"/>
      <c r="AD9" s="12"/>
      <c r="AE9" s="13"/>
      <c r="AF9" s="12"/>
      <c r="AG9" s="12"/>
      <c r="AH9" s="13"/>
      <c r="AI9" s="12"/>
      <c r="AJ9" s="12"/>
      <c r="AK9" s="13"/>
      <c r="AL9" s="12"/>
      <c r="AM9" s="12"/>
      <c r="AN9" s="13"/>
      <c r="AO9" s="12"/>
      <c r="AP9" s="12"/>
      <c r="AQ9" s="13"/>
      <c r="AR9" s="12">
        <v>1</v>
      </c>
      <c r="AS9" s="12">
        <v>1</v>
      </c>
      <c r="AT9" s="103">
        <f>AR9-AS9</f>
        <v>0</v>
      </c>
      <c r="AU9" s="12">
        <v>2</v>
      </c>
      <c r="AV9" s="12">
        <v>2</v>
      </c>
      <c r="AW9" s="103">
        <f t="shared" ref="AW9:AW17" si="1">AU9-AV9</f>
        <v>0</v>
      </c>
      <c r="AX9" s="12">
        <v>1</v>
      </c>
      <c r="AY9" s="12">
        <v>1</v>
      </c>
      <c r="AZ9" s="103">
        <f>AX9-AY9</f>
        <v>0</v>
      </c>
      <c r="BA9" s="12">
        <v>1</v>
      </c>
      <c r="BB9" s="12">
        <v>0</v>
      </c>
      <c r="BC9" s="103">
        <f>BA9-BB9</f>
        <v>1</v>
      </c>
      <c r="BD9" s="12"/>
      <c r="BE9" s="12"/>
      <c r="BF9" s="103"/>
      <c r="BG9" s="12">
        <v>1</v>
      </c>
      <c r="BH9" s="12">
        <v>1</v>
      </c>
      <c r="BI9" s="103">
        <f t="shared" ref="BI9" si="2">BG9-BH9</f>
        <v>0</v>
      </c>
      <c r="BJ9" s="105"/>
      <c r="BK9" s="105"/>
      <c r="BL9" s="123"/>
    </row>
    <row r="10" spans="1:64" ht="15">
      <c r="A10" s="9" t="s">
        <v>16</v>
      </c>
      <c r="B10" s="53">
        <f t="shared" ref="B10:B19" si="3">E10+H10+K10+N10+Q10+AO10+AR10+AU10+AX10+BA10+BD10+BG10</f>
        <v>10</v>
      </c>
      <c r="C10" s="53">
        <f t="shared" ref="C10:C19" si="4">F10+I10+L10+O10+R10+AP10+AS10+AV10+AY10+BB10+BE10+BH10</f>
        <v>10</v>
      </c>
      <c r="D10" s="54">
        <f t="shared" ref="D10:D19" si="5">B10-C10</f>
        <v>0</v>
      </c>
      <c r="E10" s="68"/>
      <c r="F10" s="68"/>
      <c r="G10" s="13"/>
      <c r="H10" s="68">
        <v>1</v>
      </c>
      <c r="I10" s="68">
        <v>1</v>
      </c>
      <c r="J10" s="13">
        <f>H10-I10</f>
        <v>0</v>
      </c>
      <c r="K10" s="68">
        <v>1</v>
      </c>
      <c r="L10" s="68">
        <v>1</v>
      </c>
      <c r="M10" s="103">
        <f t="shared" ref="M10:M11" si="6">K10-L10</f>
        <v>0</v>
      </c>
      <c r="N10" s="68"/>
      <c r="O10" s="68"/>
      <c r="P10" s="103"/>
      <c r="Q10" s="12"/>
      <c r="R10" s="12"/>
      <c r="S10" s="13"/>
      <c r="T10" s="12"/>
      <c r="U10" s="12"/>
      <c r="V10" s="13"/>
      <c r="W10" s="12"/>
      <c r="X10" s="12"/>
      <c r="Y10" s="13"/>
      <c r="Z10" s="12"/>
      <c r="AA10" s="12"/>
      <c r="AB10" s="13"/>
      <c r="AC10" s="12"/>
      <c r="AD10" s="12"/>
      <c r="AE10" s="13"/>
      <c r="AF10" s="12"/>
      <c r="AG10" s="12"/>
      <c r="AH10" s="13"/>
      <c r="AI10" s="12"/>
      <c r="AJ10" s="12"/>
      <c r="AK10" s="13"/>
      <c r="AL10" s="12"/>
      <c r="AM10" s="12"/>
      <c r="AN10" s="13"/>
      <c r="AO10" s="12">
        <v>2</v>
      </c>
      <c r="AP10" s="12">
        <v>2</v>
      </c>
      <c r="AQ10" s="13">
        <f>AO10-AP10</f>
        <v>0</v>
      </c>
      <c r="AR10" s="12">
        <v>2</v>
      </c>
      <c r="AS10" s="12">
        <v>2</v>
      </c>
      <c r="AT10" s="103">
        <f>AR10-AS10</f>
        <v>0</v>
      </c>
      <c r="AU10" s="12">
        <v>1</v>
      </c>
      <c r="AV10" s="12">
        <v>1</v>
      </c>
      <c r="AW10" s="103">
        <f t="shared" si="1"/>
        <v>0</v>
      </c>
      <c r="AX10" s="12">
        <v>3</v>
      </c>
      <c r="AY10" s="12">
        <v>3</v>
      </c>
      <c r="AZ10" s="103">
        <f t="shared" ref="AZ10:AZ14" si="7">AX10-AY10</f>
        <v>0</v>
      </c>
      <c r="BA10" s="12"/>
      <c r="BB10" s="12"/>
      <c r="BC10" s="103"/>
      <c r="BD10" s="12"/>
      <c r="BE10" s="12"/>
      <c r="BF10" s="13"/>
      <c r="BG10" s="12"/>
      <c r="BH10" s="12"/>
      <c r="BI10" s="13"/>
      <c r="BJ10" s="105"/>
      <c r="BK10" s="105"/>
      <c r="BL10" s="123"/>
    </row>
    <row r="11" spans="1:64" ht="15">
      <c r="A11" s="9" t="s">
        <v>17</v>
      </c>
      <c r="B11" s="53">
        <f t="shared" si="3"/>
        <v>14</v>
      </c>
      <c r="C11" s="53">
        <f t="shared" si="4"/>
        <v>14</v>
      </c>
      <c r="D11" s="54">
        <f t="shared" si="5"/>
        <v>0</v>
      </c>
      <c r="E11" s="68"/>
      <c r="F11" s="68"/>
      <c r="G11" s="13"/>
      <c r="H11" s="68">
        <v>1</v>
      </c>
      <c r="I11" s="68">
        <v>1</v>
      </c>
      <c r="J11" s="13">
        <f>H11-I11</f>
        <v>0</v>
      </c>
      <c r="K11" s="68">
        <v>2</v>
      </c>
      <c r="L11" s="68">
        <v>2</v>
      </c>
      <c r="M11" s="103">
        <f t="shared" si="6"/>
        <v>0</v>
      </c>
      <c r="N11" s="68">
        <v>1</v>
      </c>
      <c r="O11" s="68">
        <v>1</v>
      </c>
      <c r="P11" s="103">
        <f t="shared" ref="P11:P19" si="8">N11-O11</f>
        <v>0</v>
      </c>
      <c r="Q11" s="12"/>
      <c r="R11" s="12"/>
      <c r="S11" s="13"/>
      <c r="T11" s="12"/>
      <c r="U11" s="12"/>
      <c r="V11" s="13"/>
      <c r="W11" s="12"/>
      <c r="X11" s="12"/>
      <c r="Y11" s="13"/>
      <c r="Z11" s="12"/>
      <c r="AA11" s="12"/>
      <c r="AB11" s="13"/>
      <c r="AC11" s="12"/>
      <c r="AD11" s="12"/>
      <c r="AE11" s="13"/>
      <c r="AF11" s="12"/>
      <c r="AG11" s="12"/>
      <c r="AH11" s="13"/>
      <c r="AI11" s="12"/>
      <c r="AJ11" s="12"/>
      <c r="AK11" s="13"/>
      <c r="AL11" s="12"/>
      <c r="AM11" s="12"/>
      <c r="AN11" s="13"/>
      <c r="AO11" s="12">
        <v>2</v>
      </c>
      <c r="AP11" s="12">
        <v>2</v>
      </c>
      <c r="AQ11" s="103">
        <f t="shared" ref="AQ11:AQ19" si="9">AO11-AP11</f>
        <v>0</v>
      </c>
      <c r="AR11" s="12">
        <v>3</v>
      </c>
      <c r="AS11" s="12">
        <v>3</v>
      </c>
      <c r="AT11" s="103">
        <f>AR11-AS11</f>
        <v>0</v>
      </c>
      <c r="AU11" s="12">
        <v>1</v>
      </c>
      <c r="AV11" s="12">
        <v>1</v>
      </c>
      <c r="AW11" s="103">
        <f t="shared" si="1"/>
        <v>0</v>
      </c>
      <c r="AX11" s="12">
        <v>1</v>
      </c>
      <c r="AY11" s="12">
        <v>1</v>
      </c>
      <c r="AZ11" s="103">
        <f t="shared" si="7"/>
        <v>0</v>
      </c>
      <c r="BA11" s="12">
        <v>1</v>
      </c>
      <c r="BB11" s="12">
        <v>1</v>
      </c>
      <c r="BC11" s="103">
        <f t="shared" ref="BC11:BC17" si="10">BA11-BB11</f>
        <v>0</v>
      </c>
      <c r="BD11" s="12">
        <v>1</v>
      </c>
      <c r="BE11" s="12">
        <v>1</v>
      </c>
      <c r="BF11" s="103">
        <f t="shared" ref="BF11" si="11">BD11-BE11</f>
        <v>0</v>
      </c>
      <c r="BG11" s="12">
        <v>1</v>
      </c>
      <c r="BH11" s="12">
        <v>1</v>
      </c>
      <c r="BI11" s="103">
        <f t="shared" ref="BI11:BI12" si="12">BG11-BH11</f>
        <v>0</v>
      </c>
      <c r="BJ11" s="105"/>
      <c r="BK11" s="105"/>
      <c r="BL11" s="123"/>
    </row>
    <row r="12" spans="1:64" ht="15">
      <c r="A12" s="9" t="s">
        <v>18</v>
      </c>
      <c r="B12" s="53">
        <f t="shared" si="3"/>
        <v>19</v>
      </c>
      <c r="C12" s="53">
        <f t="shared" si="4"/>
        <v>18</v>
      </c>
      <c r="D12" s="54">
        <f t="shared" si="5"/>
        <v>1</v>
      </c>
      <c r="E12" s="68">
        <v>1</v>
      </c>
      <c r="F12" s="68">
        <v>1</v>
      </c>
      <c r="G12" s="13">
        <f>E12-F12</f>
        <v>0</v>
      </c>
      <c r="H12" s="68">
        <v>3</v>
      </c>
      <c r="I12" s="68">
        <v>3</v>
      </c>
      <c r="J12" s="13">
        <f>H12-I12</f>
        <v>0</v>
      </c>
      <c r="K12" s="102">
        <v>3</v>
      </c>
      <c r="L12" s="102">
        <v>3</v>
      </c>
      <c r="M12" s="103">
        <f>K12-L12</f>
        <v>0</v>
      </c>
      <c r="N12" s="68">
        <v>2</v>
      </c>
      <c r="O12" s="68">
        <v>2</v>
      </c>
      <c r="P12" s="103">
        <f t="shared" si="8"/>
        <v>0</v>
      </c>
      <c r="Q12" s="12">
        <v>2</v>
      </c>
      <c r="R12" s="12">
        <v>2</v>
      </c>
      <c r="S12" s="103">
        <f>Q12-R12</f>
        <v>0</v>
      </c>
      <c r="T12" s="12"/>
      <c r="U12" s="12"/>
      <c r="V12" s="13"/>
      <c r="W12" s="12"/>
      <c r="X12" s="12"/>
      <c r="Y12" s="13"/>
      <c r="Z12" s="12"/>
      <c r="AA12" s="12"/>
      <c r="AB12" s="13"/>
      <c r="AC12" s="12"/>
      <c r="AD12" s="12"/>
      <c r="AE12" s="13"/>
      <c r="AF12" s="12"/>
      <c r="AG12" s="12"/>
      <c r="AH12" s="13"/>
      <c r="AI12" s="12"/>
      <c r="AJ12" s="12"/>
      <c r="AK12" s="13"/>
      <c r="AL12" s="12"/>
      <c r="AM12" s="12"/>
      <c r="AN12" s="13"/>
      <c r="AO12" s="12"/>
      <c r="AP12" s="12"/>
      <c r="AQ12" s="103"/>
      <c r="AR12" s="12">
        <v>2</v>
      </c>
      <c r="AS12" s="12">
        <v>2</v>
      </c>
      <c r="AT12" s="103">
        <f>AR12-AS12</f>
        <v>0</v>
      </c>
      <c r="AU12" s="12">
        <v>2</v>
      </c>
      <c r="AV12" s="12">
        <v>2</v>
      </c>
      <c r="AW12" s="103">
        <f>AU12-AV12</f>
        <v>0</v>
      </c>
      <c r="AX12" s="12">
        <v>1</v>
      </c>
      <c r="AY12" s="12">
        <v>1</v>
      </c>
      <c r="AZ12" s="103">
        <f t="shared" si="7"/>
        <v>0</v>
      </c>
      <c r="BA12" s="12"/>
      <c r="BB12" s="12"/>
      <c r="BC12" s="103"/>
      <c r="BD12" s="12">
        <v>2</v>
      </c>
      <c r="BE12" s="12">
        <v>1</v>
      </c>
      <c r="BF12" s="103">
        <f t="shared" ref="BF12" si="13">BD12-BE12</f>
        <v>1</v>
      </c>
      <c r="BG12" s="12">
        <v>1</v>
      </c>
      <c r="BH12" s="12">
        <v>1</v>
      </c>
      <c r="BI12" s="103">
        <f t="shared" si="12"/>
        <v>0</v>
      </c>
      <c r="BJ12" s="105"/>
      <c r="BK12" s="105"/>
      <c r="BL12" s="123"/>
    </row>
    <row r="13" spans="1:64" ht="15">
      <c r="A13" s="9" t="s">
        <v>19</v>
      </c>
      <c r="B13" s="53">
        <f t="shared" si="3"/>
        <v>13</v>
      </c>
      <c r="C13" s="53">
        <f t="shared" si="4"/>
        <v>13</v>
      </c>
      <c r="D13" s="54">
        <f t="shared" si="5"/>
        <v>0</v>
      </c>
      <c r="E13" s="68">
        <v>1</v>
      </c>
      <c r="F13" s="68">
        <v>1</v>
      </c>
      <c r="G13" s="13">
        <f t="shared" ref="G13:G17" si="14">E13-F13</f>
        <v>0</v>
      </c>
      <c r="H13" s="68">
        <v>1</v>
      </c>
      <c r="I13" s="68">
        <v>1</v>
      </c>
      <c r="J13" s="13">
        <f>H13-I13</f>
        <v>0</v>
      </c>
      <c r="K13" s="68"/>
      <c r="L13" s="79"/>
      <c r="M13" s="103"/>
      <c r="N13" s="68">
        <v>2</v>
      </c>
      <c r="O13" s="68">
        <v>2</v>
      </c>
      <c r="P13" s="103">
        <f t="shared" si="8"/>
        <v>0</v>
      </c>
      <c r="Q13" s="12">
        <v>3</v>
      </c>
      <c r="R13" s="12">
        <v>3</v>
      </c>
      <c r="S13" s="103">
        <f>Q13-R13</f>
        <v>0</v>
      </c>
      <c r="T13" s="12"/>
      <c r="U13" s="12"/>
      <c r="V13" s="13"/>
      <c r="W13" s="12"/>
      <c r="X13" s="12"/>
      <c r="Y13" s="13"/>
      <c r="Z13" s="12"/>
      <c r="AA13" s="12"/>
      <c r="AB13" s="13"/>
      <c r="AC13" s="12"/>
      <c r="AD13" s="12"/>
      <c r="AE13" s="13"/>
      <c r="AF13" s="12"/>
      <c r="AG13" s="12"/>
      <c r="AH13" s="13"/>
      <c r="AI13" s="12"/>
      <c r="AJ13" s="12"/>
      <c r="AK13" s="13"/>
      <c r="AL13" s="12"/>
      <c r="AM13" s="12"/>
      <c r="AN13" s="13"/>
      <c r="AO13" s="12">
        <v>2</v>
      </c>
      <c r="AP13" s="12">
        <v>2</v>
      </c>
      <c r="AQ13" s="103">
        <f t="shared" si="9"/>
        <v>0</v>
      </c>
      <c r="AR13" s="12"/>
      <c r="AS13" s="12"/>
      <c r="AT13" s="13"/>
      <c r="AU13" s="12">
        <v>2</v>
      </c>
      <c r="AV13" s="12">
        <v>2</v>
      </c>
      <c r="AW13" s="103">
        <f t="shared" si="1"/>
        <v>0</v>
      </c>
      <c r="AX13" s="12">
        <v>1</v>
      </c>
      <c r="AY13" s="12">
        <v>1</v>
      </c>
      <c r="AZ13" s="103">
        <f t="shared" si="7"/>
        <v>0</v>
      </c>
      <c r="BA13" s="12">
        <v>1</v>
      </c>
      <c r="BB13" s="12">
        <v>1</v>
      </c>
      <c r="BC13" s="103">
        <f t="shared" si="10"/>
        <v>0</v>
      </c>
      <c r="BD13" s="12"/>
      <c r="BE13" s="12"/>
      <c r="BF13" s="13"/>
      <c r="BG13" s="12"/>
      <c r="BH13" s="12"/>
      <c r="BI13" s="13"/>
      <c r="BJ13" s="105"/>
      <c r="BK13" s="105"/>
      <c r="BL13" s="123"/>
    </row>
    <row r="14" spans="1:64" ht="15">
      <c r="A14" s="9" t="s">
        <v>20</v>
      </c>
      <c r="B14" s="53">
        <f t="shared" si="3"/>
        <v>10</v>
      </c>
      <c r="C14" s="53">
        <f t="shared" si="4"/>
        <v>10</v>
      </c>
      <c r="D14" s="54">
        <f t="shared" si="5"/>
        <v>0</v>
      </c>
      <c r="E14" s="68">
        <v>3</v>
      </c>
      <c r="F14" s="68">
        <v>3</v>
      </c>
      <c r="G14" s="13">
        <f t="shared" si="14"/>
        <v>0</v>
      </c>
      <c r="H14" s="68"/>
      <c r="I14" s="68"/>
      <c r="J14" s="13"/>
      <c r="K14" s="68"/>
      <c r="L14" s="68"/>
      <c r="M14" s="103"/>
      <c r="N14" s="102">
        <v>1</v>
      </c>
      <c r="O14" s="102">
        <v>1</v>
      </c>
      <c r="P14" s="103">
        <f t="shared" ref="P14" si="15">N14-O14</f>
        <v>0</v>
      </c>
      <c r="Q14" s="102">
        <v>2</v>
      </c>
      <c r="R14" s="102">
        <v>2</v>
      </c>
      <c r="S14" s="103">
        <f t="shared" ref="S14" si="16">Q14-R14</f>
        <v>0</v>
      </c>
      <c r="T14" s="12"/>
      <c r="U14" s="12"/>
      <c r="V14" s="13"/>
      <c r="W14" s="12"/>
      <c r="X14" s="12"/>
      <c r="Y14" s="13"/>
      <c r="Z14" s="12"/>
      <c r="AA14" s="12"/>
      <c r="AB14" s="13"/>
      <c r="AC14" s="12"/>
      <c r="AD14" s="12"/>
      <c r="AE14" s="13"/>
      <c r="AF14" s="12"/>
      <c r="AG14" s="12"/>
      <c r="AH14" s="13"/>
      <c r="AI14" s="12"/>
      <c r="AJ14" s="12"/>
      <c r="AK14" s="13"/>
      <c r="AL14" s="12"/>
      <c r="AM14" s="12"/>
      <c r="AN14" s="13"/>
      <c r="AO14" s="12">
        <v>1</v>
      </c>
      <c r="AP14" s="12">
        <v>1</v>
      </c>
      <c r="AQ14" s="103">
        <f t="shared" si="9"/>
        <v>0</v>
      </c>
      <c r="AR14" s="12"/>
      <c r="AS14" s="12"/>
      <c r="AT14" s="13"/>
      <c r="AU14" s="12">
        <v>2</v>
      </c>
      <c r="AV14" s="12">
        <v>2</v>
      </c>
      <c r="AW14" s="103">
        <f t="shared" si="1"/>
        <v>0</v>
      </c>
      <c r="AX14" s="12">
        <v>1</v>
      </c>
      <c r="AY14" s="12">
        <v>1</v>
      </c>
      <c r="AZ14" s="103">
        <f t="shared" si="7"/>
        <v>0</v>
      </c>
      <c r="BA14" s="12"/>
      <c r="BB14" s="12"/>
      <c r="BC14" s="103"/>
      <c r="BD14" s="12"/>
      <c r="BE14" s="12"/>
      <c r="BF14" s="13"/>
      <c r="BG14" s="12"/>
      <c r="BH14" s="12"/>
      <c r="BI14" s="13"/>
      <c r="BJ14" s="105"/>
      <c r="BK14" s="105"/>
      <c r="BL14" s="123"/>
    </row>
    <row r="15" spans="1:64" ht="15">
      <c r="A15" s="9" t="s">
        <v>21</v>
      </c>
      <c r="B15" s="53">
        <f t="shared" si="3"/>
        <v>0</v>
      </c>
      <c r="C15" s="53">
        <f t="shared" si="4"/>
        <v>0</v>
      </c>
      <c r="D15" s="54">
        <f t="shared" si="5"/>
        <v>0</v>
      </c>
      <c r="E15" s="68"/>
      <c r="F15" s="68"/>
      <c r="G15" s="13"/>
      <c r="H15" s="68"/>
      <c r="I15" s="68"/>
      <c r="J15" s="13"/>
      <c r="K15" s="68"/>
      <c r="L15" s="68"/>
      <c r="M15" s="103"/>
      <c r="N15" s="68"/>
      <c r="O15" s="68"/>
      <c r="P15" s="103"/>
      <c r="Q15" s="12"/>
      <c r="R15" s="12"/>
      <c r="S15" s="13"/>
      <c r="T15" s="12"/>
      <c r="U15" s="12"/>
      <c r="V15" s="13"/>
      <c r="W15" s="12"/>
      <c r="X15" s="12"/>
      <c r="Y15" s="13"/>
      <c r="Z15" s="12"/>
      <c r="AA15" s="12"/>
      <c r="AB15" s="13"/>
      <c r="AC15" s="12"/>
      <c r="AD15" s="12"/>
      <c r="AE15" s="13"/>
      <c r="AF15" s="12"/>
      <c r="AG15" s="12"/>
      <c r="AH15" s="13"/>
      <c r="AI15" s="12"/>
      <c r="AJ15" s="12"/>
      <c r="AK15" s="13"/>
      <c r="AL15" s="12"/>
      <c r="AM15" s="12"/>
      <c r="AN15" s="13"/>
      <c r="AO15" s="12"/>
      <c r="AP15" s="12"/>
      <c r="AQ15" s="103"/>
      <c r="AR15" s="12"/>
      <c r="AS15" s="12"/>
      <c r="AT15" s="13"/>
      <c r="AU15" s="12"/>
      <c r="AV15" s="12"/>
      <c r="AW15" s="103"/>
      <c r="AX15" s="12"/>
      <c r="AY15" s="12"/>
      <c r="AZ15" s="103"/>
      <c r="BA15" s="12"/>
      <c r="BB15" s="12"/>
      <c r="BC15" s="103"/>
      <c r="BD15" s="12"/>
      <c r="BE15" s="12"/>
      <c r="BF15" s="13"/>
      <c r="BG15" s="12"/>
      <c r="BH15" s="12"/>
      <c r="BI15" s="13"/>
      <c r="BJ15" s="105"/>
      <c r="BK15" s="105"/>
      <c r="BL15" s="123"/>
    </row>
    <row r="16" spans="1:64" ht="15">
      <c r="A16" s="9" t="s">
        <v>22</v>
      </c>
      <c r="B16" s="53">
        <f t="shared" si="3"/>
        <v>0</v>
      </c>
      <c r="C16" s="53">
        <f t="shared" si="4"/>
        <v>0</v>
      </c>
      <c r="D16" s="54">
        <f t="shared" si="5"/>
        <v>0</v>
      </c>
      <c r="E16" s="68"/>
      <c r="F16" s="68"/>
      <c r="G16" s="13"/>
      <c r="H16" s="68"/>
      <c r="I16" s="68"/>
      <c r="J16" s="13"/>
      <c r="K16" s="68"/>
      <c r="L16" s="68"/>
      <c r="M16" s="103"/>
      <c r="N16" s="68"/>
      <c r="O16" s="68"/>
      <c r="P16" s="103"/>
      <c r="Q16" s="12"/>
      <c r="R16" s="12"/>
      <c r="S16" s="13"/>
      <c r="T16" s="12"/>
      <c r="U16" s="12"/>
      <c r="V16" s="13"/>
      <c r="W16" s="12"/>
      <c r="X16" s="12"/>
      <c r="Y16" s="13"/>
      <c r="Z16" s="12"/>
      <c r="AA16" s="12"/>
      <c r="AB16" s="13"/>
      <c r="AC16" s="12"/>
      <c r="AD16" s="12"/>
      <c r="AE16" s="13"/>
      <c r="AF16" s="12"/>
      <c r="AG16" s="12"/>
      <c r="AH16" s="13"/>
      <c r="AI16" s="12"/>
      <c r="AJ16" s="12"/>
      <c r="AK16" s="13"/>
      <c r="AL16" s="12"/>
      <c r="AM16" s="12"/>
      <c r="AN16" s="13"/>
      <c r="AO16" s="12"/>
      <c r="AP16" s="12"/>
      <c r="AQ16" s="103"/>
      <c r="AR16" s="12"/>
      <c r="AS16" s="12"/>
      <c r="AT16" s="13"/>
      <c r="AU16" s="12"/>
      <c r="AV16" s="12"/>
      <c r="AW16" s="103"/>
      <c r="AX16" s="12"/>
      <c r="AY16" s="12"/>
      <c r="AZ16" s="103"/>
      <c r="BA16" s="12"/>
      <c r="BB16" s="12"/>
      <c r="BC16" s="103"/>
      <c r="BD16" s="12"/>
      <c r="BE16" s="12"/>
      <c r="BF16" s="13"/>
      <c r="BG16" s="12"/>
      <c r="BH16" s="12"/>
      <c r="BI16" s="13"/>
      <c r="BJ16" s="105"/>
      <c r="BK16" s="105"/>
      <c r="BL16" s="123"/>
    </row>
    <row r="17" spans="1:64" ht="15">
      <c r="A17" s="9" t="s">
        <v>39</v>
      </c>
      <c r="B17" s="53">
        <f t="shared" si="3"/>
        <v>10</v>
      </c>
      <c r="C17" s="104">
        <f t="shared" si="4"/>
        <v>10</v>
      </c>
      <c r="D17" s="54">
        <f t="shared" si="5"/>
        <v>0</v>
      </c>
      <c r="E17" s="68">
        <v>1</v>
      </c>
      <c r="F17" s="68">
        <v>1</v>
      </c>
      <c r="G17" s="13">
        <f t="shared" si="14"/>
        <v>0</v>
      </c>
      <c r="H17" s="68">
        <v>2</v>
      </c>
      <c r="I17" s="68">
        <v>2</v>
      </c>
      <c r="J17" s="13">
        <f t="shared" ref="J17:J18" si="17">H17-I17</f>
        <v>0</v>
      </c>
      <c r="K17" s="68">
        <v>1</v>
      </c>
      <c r="L17" s="68">
        <v>1</v>
      </c>
      <c r="M17" s="103">
        <f t="shared" ref="M17:M19" si="18">K17-L17</f>
        <v>0</v>
      </c>
      <c r="N17" s="68"/>
      <c r="O17" s="68"/>
      <c r="P17" s="103"/>
      <c r="Q17" s="102">
        <v>1</v>
      </c>
      <c r="R17" s="102">
        <v>1</v>
      </c>
      <c r="S17" s="103">
        <f t="shared" ref="S17" si="19">Q17-R17</f>
        <v>0</v>
      </c>
      <c r="T17" s="12"/>
      <c r="U17" s="12"/>
      <c r="V17" s="13"/>
      <c r="W17" s="12"/>
      <c r="X17" s="12"/>
      <c r="Y17" s="13"/>
      <c r="Z17" s="12"/>
      <c r="AA17" s="12"/>
      <c r="AB17" s="13"/>
      <c r="AC17" s="12"/>
      <c r="AD17" s="12"/>
      <c r="AE17" s="13"/>
      <c r="AF17" s="12"/>
      <c r="AG17" s="12"/>
      <c r="AH17" s="13"/>
      <c r="AI17" s="12"/>
      <c r="AJ17" s="12"/>
      <c r="AK17" s="13"/>
      <c r="AL17" s="12"/>
      <c r="AM17" s="12"/>
      <c r="AN17" s="13"/>
      <c r="AO17" s="12">
        <v>2</v>
      </c>
      <c r="AP17" s="12">
        <v>2</v>
      </c>
      <c r="AQ17" s="103">
        <f t="shared" si="9"/>
        <v>0</v>
      </c>
      <c r="AR17" s="12"/>
      <c r="AS17" s="12"/>
      <c r="AT17" s="13"/>
      <c r="AU17" s="12">
        <v>1</v>
      </c>
      <c r="AV17" s="12">
        <v>1</v>
      </c>
      <c r="AW17" s="103">
        <f t="shared" si="1"/>
        <v>0</v>
      </c>
      <c r="AX17" s="12">
        <v>1</v>
      </c>
      <c r="AY17" s="12">
        <v>1</v>
      </c>
      <c r="AZ17" s="103">
        <f t="shared" ref="AZ17" si="20">AX17-AY17</f>
        <v>0</v>
      </c>
      <c r="BA17" s="12">
        <v>1</v>
      </c>
      <c r="BB17" s="12">
        <v>1</v>
      </c>
      <c r="BC17" s="103">
        <f t="shared" si="10"/>
        <v>0</v>
      </c>
      <c r="BD17" s="12"/>
      <c r="BE17" s="12"/>
      <c r="BF17" s="13"/>
      <c r="BG17" s="12"/>
      <c r="BH17" s="12"/>
      <c r="BI17" s="13"/>
      <c r="BJ17" s="105"/>
      <c r="BK17" s="105"/>
      <c r="BL17" s="123"/>
    </row>
    <row r="18" spans="1:64" ht="15">
      <c r="A18" s="9" t="s">
        <v>37</v>
      </c>
      <c r="B18" s="53">
        <f t="shared" si="3"/>
        <v>1</v>
      </c>
      <c r="C18" s="104">
        <f t="shared" si="4"/>
        <v>1</v>
      </c>
      <c r="D18" s="54">
        <f t="shared" si="5"/>
        <v>0</v>
      </c>
      <c r="E18" s="68"/>
      <c r="F18" s="68"/>
      <c r="G18" s="13"/>
      <c r="H18" s="68">
        <v>1</v>
      </c>
      <c r="I18" s="68">
        <v>1</v>
      </c>
      <c r="J18" s="13">
        <f t="shared" si="17"/>
        <v>0</v>
      </c>
      <c r="K18" s="68"/>
      <c r="L18" s="68"/>
      <c r="M18" s="103"/>
      <c r="N18" s="68"/>
      <c r="O18" s="68"/>
      <c r="P18" s="103"/>
      <c r="Q18" s="12"/>
      <c r="R18" s="12"/>
      <c r="S18" s="13"/>
      <c r="T18" s="12"/>
      <c r="U18" s="12"/>
      <c r="V18" s="13"/>
      <c r="W18" s="12"/>
      <c r="X18" s="12"/>
      <c r="Y18" s="13"/>
      <c r="Z18" s="12"/>
      <c r="AA18" s="12"/>
      <c r="AB18" s="13"/>
      <c r="AC18" s="12"/>
      <c r="AD18" s="12"/>
      <c r="AE18" s="13"/>
      <c r="AF18" s="12"/>
      <c r="AG18" s="12"/>
      <c r="AH18" s="13"/>
      <c r="AI18" s="12"/>
      <c r="AJ18" s="12"/>
      <c r="AK18" s="13"/>
      <c r="AL18" s="12"/>
      <c r="AM18" s="12"/>
      <c r="AN18" s="13"/>
      <c r="AO18" s="12"/>
      <c r="AP18" s="12"/>
      <c r="AQ18" s="103"/>
      <c r="AR18" s="12"/>
      <c r="AS18" s="12"/>
      <c r="AT18" s="13"/>
      <c r="AU18" s="12"/>
      <c r="AV18" s="12"/>
      <c r="AW18" s="13"/>
      <c r="AX18" s="12"/>
      <c r="AY18" s="12"/>
      <c r="AZ18" s="13"/>
      <c r="BA18" s="12"/>
      <c r="BB18" s="12"/>
      <c r="BC18" s="13"/>
      <c r="BD18" s="12"/>
      <c r="BE18" s="12"/>
      <c r="BF18" s="13"/>
      <c r="BG18" s="12"/>
      <c r="BH18" s="12"/>
      <c r="BI18" s="13"/>
      <c r="BJ18" s="105"/>
      <c r="BK18" s="105"/>
      <c r="BL18" s="123"/>
    </row>
    <row r="19" spans="1:64" ht="15">
      <c r="A19" s="9" t="s">
        <v>23</v>
      </c>
      <c r="B19" s="53">
        <f t="shared" si="3"/>
        <v>4</v>
      </c>
      <c r="C19" s="53">
        <f t="shared" si="4"/>
        <v>4</v>
      </c>
      <c r="D19" s="54">
        <f t="shared" si="5"/>
        <v>0</v>
      </c>
      <c r="E19" s="68"/>
      <c r="F19" s="68"/>
      <c r="G19" s="13"/>
      <c r="H19" s="68"/>
      <c r="I19" s="68"/>
      <c r="J19" s="13"/>
      <c r="K19" s="68">
        <v>1</v>
      </c>
      <c r="L19" s="68">
        <v>1</v>
      </c>
      <c r="M19" s="103">
        <f t="shared" si="18"/>
        <v>0</v>
      </c>
      <c r="N19" s="68">
        <v>1</v>
      </c>
      <c r="O19" s="68">
        <v>1</v>
      </c>
      <c r="P19" s="103">
        <f t="shared" si="8"/>
        <v>0</v>
      </c>
      <c r="Q19" s="12"/>
      <c r="R19" s="12"/>
      <c r="S19" s="13"/>
      <c r="T19" s="12"/>
      <c r="U19" s="12"/>
      <c r="V19" s="13"/>
      <c r="W19" s="12"/>
      <c r="X19" s="12"/>
      <c r="Y19" s="13"/>
      <c r="Z19" s="12"/>
      <c r="AA19" s="12"/>
      <c r="AB19" s="13"/>
      <c r="AC19" s="12"/>
      <c r="AD19" s="12"/>
      <c r="AE19" s="13"/>
      <c r="AF19" s="12"/>
      <c r="AG19" s="12"/>
      <c r="AH19" s="13"/>
      <c r="AI19" s="12"/>
      <c r="AJ19" s="12"/>
      <c r="AK19" s="13"/>
      <c r="AL19" s="12"/>
      <c r="AM19" s="12"/>
      <c r="AN19" s="13"/>
      <c r="AO19" s="12">
        <v>1</v>
      </c>
      <c r="AP19" s="12">
        <v>1</v>
      </c>
      <c r="AQ19" s="103">
        <f t="shared" si="9"/>
        <v>0</v>
      </c>
      <c r="AR19" s="12"/>
      <c r="AS19" s="12"/>
      <c r="AT19" s="13"/>
      <c r="AU19" s="12"/>
      <c r="AV19" s="12"/>
      <c r="AW19" s="13"/>
      <c r="AX19" s="12"/>
      <c r="AY19" s="12"/>
      <c r="AZ19" s="13"/>
      <c r="BA19" s="12">
        <v>1</v>
      </c>
      <c r="BB19" s="12">
        <v>1</v>
      </c>
      <c r="BC19" s="103">
        <f t="shared" ref="BC19" si="21">BA19-BB19</f>
        <v>0</v>
      </c>
      <c r="BD19" s="12"/>
      <c r="BE19" s="12"/>
      <c r="BF19" s="13"/>
      <c r="BG19" s="12"/>
      <c r="BH19" s="12"/>
      <c r="BI19" s="13"/>
      <c r="BJ19" s="105"/>
      <c r="BK19" s="105"/>
      <c r="BL19" s="123"/>
    </row>
    <row r="20" spans="1:64" ht="14.25">
      <c r="A20" s="5" t="s">
        <v>11</v>
      </c>
      <c r="B20" s="14">
        <f>SUM(B9:B19)</f>
        <v>99</v>
      </c>
      <c r="C20" s="14">
        <f>SUM(C9:C19)</f>
        <v>97</v>
      </c>
      <c r="D20" s="15">
        <f t="shared" ref="D20:BL20" si="22">SUM(D9:D19)</f>
        <v>2</v>
      </c>
      <c r="E20" s="14">
        <f t="shared" si="22"/>
        <v>8</v>
      </c>
      <c r="F20" s="14">
        <f t="shared" si="22"/>
        <v>8</v>
      </c>
      <c r="G20" s="15">
        <f t="shared" si="22"/>
        <v>0</v>
      </c>
      <c r="H20" s="14">
        <f t="shared" si="22"/>
        <v>13</v>
      </c>
      <c r="I20" s="14">
        <f t="shared" si="22"/>
        <v>13</v>
      </c>
      <c r="J20" s="15">
        <f t="shared" si="22"/>
        <v>0</v>
      </c>
      <c r="K20" s="14">
        <f t="shared" si="22"/>
        <v>11</v>
      </c>
      <c r="L20" s="14">
        <f t="shared" si="22"/>
        <v>11</v>
      </c>
      <c r="M20" s="15">
        <f t="shared" si="22"/>
        <v>0</v>
      </c>
      <c r="N20" s="14">
        <f t="shared" si="22"/>
        <v>7</v>
      </c>
      <c r="O20" s="14">
        <f t="shared" si="22"/>
        <v>7</v>
      </c>
      <c r="P20" s="15">
        <f t="shared" si="22"/>
        <v>0</v>
      </c>
      <c r="Q20" s="14">
        <f t="shared" si="22"/>
        <v>11</v>
      </c>
      <c r="R20" s="14">
        <f t="shared" si="22"/>
        <v>11</v>
      </c>
      <c r="S20" s="15">
        <f t="shared" si="22"/>
        <v>0</v>
      </c>
      <c r="T20" s="14">
        <f t="shared" si="22"/>
        <v>0</v>
      </c>
      <c r="U20" s="14">
        <f t="shared" si="22"/>
        <v>0</v>
      </c>
      <c r="V20" s="15">
        <f t="shared" si="22"/>
        <v>0</v>
      </c>
      <c r="W20" s="14">
        <f t="shared" si="22"/>
        <v>0</v>
      </c>
      <c r="X20" s="14">
        <f t="shared" si="22"/>
        <v>0</v>
      </c>
      <c r="Y20" s="15">
        <f t="shared" si="22"/>
        <v>0</v>
      </c>
      <c r="Z20" s="14">
        <f t="shared" si="22"/>
        <v>0</v>
      </c>
      <c r="AA20" s="14">
        <f t="shared" si="22"/>
        <v>0</v>
      </c>
      <c r="AB20" s="15">
        <f t="shared" si="22"/>
        <v>0</v>
      </c>
      <c r="AC20" s="14">
        <f t="shared" si="22"/>
        <v>0</v>
      </c>
      <c r="AD20" s="14">
        <f t="shared" si="22"/>
        <v>0</v>
      </c>
      <c r="AE20" s="15">
        <f t="shared" si="22"/>
        <v>0</v>
      </c>
      <c r="AF20" s="14">
        <f t="shared" si="22"/>
        <v>0</v>
      </c>
      <c r="AG20" s="14">
        <f t="shared" si="22"/>
        <v>0</v>
      </c>
      <c r="AH20" s="15">
        <f t="shared" si="22"/>
        <v>0</v>
      </c>
      <c r="AI20" s="14">
        <f t="shared" si="22"/>
        <v>0</v>
      </c>
      <c r="AJ20" s="14">
        <f t="shared" si="22"/>
        <v>0</v>
      </c>
      <c r="AK20" s="15">
        <f t="shared" si="22"/>
        <v>0</v>
      </c>
      <c r="AL20" s="14">
        <f t="shared" si="22"/>
        <v>0</v>
      </c>
      <c r="AM20" s="14">
        <f t="shared" si="22"/>
        <v>0</v>
      </c>
      <c r="AN20" s="15">
        <f t="shared" si="22"/>
        <v>0</v>
      </c>
      <c r="AO20" s="14">
        <f t="shared" ref="AO20:AT20" si="23">SUM(AO9:AO19)</f>
        <v>10</v>
      </c>
      <c r="AP20" s="14">
        <f t="shared" si="23"/>
        <v>10</v>
      </c>
      <c r="AQ20" s="15">
        <f t="shared" si="23"/>
        <v>0</v>
      </c>
      <c r="AR20" s="14">
        <f t="shared" si="23"/>
        <v>8</v>
      </c>
      <c r="AS20" s="14">
        <f t="shared" si="23"/>
        <v>8</v>
      </c>
      <c r="AT20" s="15">
        <f t="shared" si="23"/>
        <v>0</v>
      </c>
      <c r="AU20" s="14">
        <f t="shared" ref="AU20:BC20" si="24">SUM(AU9:AU19)</f>
        <v>11</v>
      </c>
      <c r="AV20" s="14">
        <f t="shared" si="24"/>
        <v>11</v>
      </c>
      <c r="AW20" s="15">
        <f t="shared" si="24"/>
        <v>0</v>
      </c>
      <c r="AX20" s="14">
        <f t="shared" si="24"/>
        <v>9</v>
      </c>
      <c r="AY20" s="14">
        <f t="shared" si="24"/>
        <v>9</v>
      </c>
      <c r="AZ20" s="15">
        <f t="shared" si="24"/>
        <v>0</v>
      </c>
      <c r="BA20" s="14">
        <f t="shared" si="24"/>
        <v>5</v>
      </c>
      <c r="BB20" s="14">
        <f t="shared" si="24"/>
        <v>4</v>
      </c>
      <c r="BC20" s="15">
        <f t="shared" si="24"/>
        <v>1</v>
      </c>
      <c r="BD20" s="14">
        <f t="shared" ref="BD20:BF20" si="25">SUM(BD9:BD19)</f>
        <v>3</v>
      </c>
      <c r="BE20" s="14">
        <f t="shared" si="25"/>
        <v>2</v>
      </c>
      <c r="BF20" s="15">
        <f t="shared" si="25"/>
        <v>1</v>
      </c>
      <c r="BG20" s="14">
        <f t="shared" ref="BG20:BI20" si="26">SUM(BG9:BG19)</f>
        <v>3</v>
      </c>
      <c r="BH20" s="14">
        <f t="shared" si="26"/>
        <v>3</v>
      </c>
      <c r="BI20" s="15">
        <f t="shared" si="26"/>
        <v>0</v>
      </c>
      <c r="BJ20" s="14">
        <f t="shared" si="22"/>
        <v>0</v>
      </c>
      <c r="BK20" s="14">
        <f t="shared" si="22"/>
        <v>0</v>
      </c>
      <c r="BL20" s="15">
        <f t="shared" si="22"/>
        <v>0</v>
      </c>
    </row>
    <row r="21" spans="1:64" ht="12.75" customHeight="1"/>
    <row r="22" spans="1:64" ht="14.25">
      <c r="A22" s="59" t="s">
        <v>44</v>
      </c>
    </row>
    <row r="23" spans="1:64" ht="35.25" customHeight="1">
      <c r="A23" s="137" t="s">
        <v>14</v>
      </c>
      <c r="B23" s="143" t="str">
        <f>B7</f>
        <v>2025年度累計 (01/04/2025~31/03/2026)</v>
      </c>
      <c r="C23" s="144"/>
      <c r="D23" s="145"/>
      <c r="E23" s="131" t="s">
        <v>24</v>
      </c>
      <c r="F23" s="132"/>
      <c r="G23" s="133"/>
      <c r="H23" s="131" t="s">
        <v>25</v>
      </c>
      <c r="I23" s="132"/>
      <c r="J23" s="133"/>
      <c r="K23" s="131" t="s">
        <v>26</v>
      </c>
      <c r="L23" s="132"/>
      <c r="M23" s="133"/>
      <c r="N23" s="131" t="s">
        <v>27</v>
      </c>
      <c r="O23" s="132"/>
      <c r="P23" s="133"/>
      <c r="Q23" s="131" t="s">
        <v>28</v>
      </c>
      <c r="R23" s="132"/>
      <c r="S23" s="133"/>
      <c r="T23" s="131" t="s">
        <v>29</v>
      </c>
      <c r="U23" s="132"/>
      <c r="V23" s="133"/>
      <c r="W23" s="131" t="s">
        <v>30</v>
      </c>
      <c r="X23" s="132"/>
      <c r="Y23" s="133"/>
      <c r="Z23" s="131" t="s">
        <v>31</v>
      </c>
      <c r="AA23" s="132"/>
      <c r="AB23" s="133"/>
      <c r="AC23" s="131" t="s">
        <v>32</v>
      </c>
      <c r="AD23" s="132"/>
      <c r="AE23" s="133"/>
      <c r="AF23" s="131" t="s">
        <v>33</v>
      </c>
      <c r="AG23" s="132"/>
      <c r="AH23" s="133"/>
      <c r="AI23" s="131" t="s">
        <v>34</v>
      </c>
      <c r="AJ23" s="132"/>
      <c r="AK23" s="133"/>
      <c r="AL23" s="131" t="s">
        <v>35</v>
      </c>
      <c r="AM23" s="132"/>
      <c r="AN23" s="133"/>
      <c r="AO23" s="131" t="str">
        <f>AO7</f>
        <v>9月</v>
      </c>
      <c r="AP23" s="132"/>
      <c r="AQ23" s="133"/>
      <c r="AR23" s="131" t="s">
        <v>30</v>
      </c>
      <c r="AS23" s="132"/>
      <c r="AT23" s="133"/>
      <c r="AU23" s="131" t="s">
        <v>31</v>
      </c>
      <c r="AV23" s="132"/>
      <c r="AW23" s="133"/>
      <c r="AX23" s="131" t="s">
        <v>32</v>
      </c>
      <c r="AY23" s="132"/>
      <c r="AZ23" s="133"/>
      <c r="BA23" s="131" t="s">
        <v>46</v>
      </c>
      <c r="BB23" s="132"/>
      <c r="BC23" s="133"/>
      <c r="BD23" s="131" t="s">
        <v>47</v>
      </c>
      <c r="BE23" s="132"/>
      <c r="BF23" s="133"/>
      <c r="BG23" s="131" t="s">
        <v>48</v>
      </c>
      <c r="BH23" s="132"/>
      <c r="BI23" s="133"/>
      <c r="BJ23" s="139" t="str">
        <f>BJ7</f>
        <v>今週合計
(23/03 ~ 30/03/2026)</v>
      </c>
      <c r="BK23" s="139"/>
      <c r="BL23" s="139"/>
    </row>
    <row r="24" spans="1:64" ht="35.25" customHeight="1">
      <c r="A24" s="138"/>
      <c r="B24" s="64" t="s">
        <v>13</v>
      </c>
      <c r="C24" s="64" t="s">
        <v>9</v>
      </c>
      <c r="D24" s="64" t="s">
        <v>10</v>
      </c>
      <c r="E24" s="10" t="s">
        <v>13</v>
      </c>
      <c r="F24" s="10" t="s">
        <v>9</v>
      </c>
      <c r="G24" s="10" t="s">
        <v>10</v>
      </c>
      <c r="H24" s="10" t="s">
        <v>13</v>
      </c>
      <c r="I24" s="10" t="s">
        <v>9</v>
      </c>
      <c r="J24" s="10" t="s">
        <v>10</v>
      </c>
      <c r="K24" s="10" t="s">
        <v>13</v>
      </c>
      <c r="L24" s="10" t="s">
        <v>9</v>
      </c>
      <c r="M24" s="10" t="s">
        <v>10</v>
      </c>
      <c r="N24" s="10" t="s">
        <v>13</v>
      </c>
      <c r="O24" s="10" t="s">
        <v>9</v>
      </c>
      <c r="P24" s="10" t="s">
        <v>10</v>
      </c>
      <c r="Q24" s="10" t="s">
        <v>13</v>
      </c>
      <c r="R24" s="10" t="s">
        <v>9</v>
      </c>
      <c r="S24" s="10" t="s">
        <v>10</v>
      </c>
      <c r="T24" s="10" t="s">
        <v>13</v>
      </c>
      <c r="U24" s="10" t="s">
        <v>9</v>
      </c>
      <c r="V24" s="10" t="s">
        <v>10</v>
      </c>
      <c r="W24" s="10" t="s">
        <v>13</v>
      </c>
      <c r="X24" s="11" t="s">
        <v>9</v>
      </c>
      <c r="Y24" s="10" t="s">
        <v>10</v>
      </c>
      <c r="Z24" s="10" t="s">
        <v>13</v>
      </c>
      <c r="AA24" s="10" t="s">
        <v>9</v>
      </c>
      <c r="AB24" s="10" t="s">
        <v>10</v>
      </c>
      <c r="AC24" s="10" t="s">
        <v>13</v>
      </c>
      <c r="AD24" s="10" t="s">
        <v>9</v>
      </c>
      <c r="AE24" s="10" t="s">
        <v>10</v>
      </c>
      <c r="AF24" s="10" t="s">
        <v>13</v>
      </c>
      <c r="AG24" s="10" t="s">
        <v>9</v>
      </c>
      <c r="AH24" s="10" t="s">
        <v>10</v>
      </c>
      <c r="AI24" s="10" t="s">
        <v>13</v>
      </c>
      <c r="AJ24" s="10" t="s">
        <v>9</v>
      </c>
      <c r="AK24" s="10" t="s">
        <v>10</v>
      </c>
      <c r="AL24" s="10" t="s">
        <v>13</v>
      </c>
      <c r="AM24" s="10" t="s">
        <v>9</v>
      </c>
      <c r="AN24" s="10" t="s">
        <v>10</v>
      </c>
      <c r="AO24" s="10" t="s">
        <v>13</v>
      </c>
      <c r="AP24" s="10" t="s">
        <v>9</v>
      </c>
      <c r="AQ24" s="10" t="s">
        <v>10</v>
      </c>
      <c r="AR24" s="10" t="s">
        <v>13</v>
      </c>
      <c r="AS24" s="10" t="s">
        <v>9</v>
      </c>
      <c r="AT24" s="10" t="s">
        <v>10</v>
      </c>
      <c r="AU24" s="10" t="s">
        <v>13</v>
      </c>
      <c r="AV24" s="10" t="s">
        <v>9</v>
      </c>
      <c r="AW24" s="10" t="s">
        <v>10</v>
      </c>
      <c r="AX24" s="10" t="s">
        <v>13</v>
      </c>
      <c r="AY24" s="10" t="s">
        <v>9</v>
      </c>
      <c r="AZ24" s="10" t="s">
        <v>10</v>
      </c>
      <c r="BA24" s="10" t="s">
        <v>13</v>
      </c>
      <c r="BB24" s="10" t="s">
        <v>9</v>
      </c>
      <c r="BC24" s="10" t="s">
        <v>10</v>
      </c>
      <c r="BD24" s="10" t="s">
        <v>13</v>
      </c>
      <c r="BE24" s="10" t="s">
        <v>9</v>
      </c>
      <c r="BF24" s="10" t="s">
        <v>10</v>
      </c>
      <c r="BG24" s="10" t="s">
        <v>13</v>
      </c>
      <c r="BH24" s="10" t="s">
        <v>9</v>
      </c>
      <c r="BI24" s="10" t="s">
        <v>10</v>
      </c>
      <c r="BJ24" s="56" t="s">
        <v>13</v>
      </c>
      <c r="BK24" s="56" t="s">
        <v>9</v>
      </c>
      <c r="BL24" s="56" t="s">
        <v>10</v>
      </c>
    </row>
    <row r="25" spans="1:64" ht="15">
      <c r="A25" s="9" t="s">
        <v>15</v>
      </c>
      <c r="B25" s="65">
        <f>E25+H25+K25+N25+Q25+AO25+AR25+AU25+AX25+BA25+BD25+BG25</f>
        <v>14</v>
      </c>
      <c r="C25" s="65">
        <f>F25+I25+L25+O25+R25+AP25+AS25+AV25+AY25+BB25+BE25+BH25</f>
        <v>13</v>
      </c>
      <c r="D25" s="66">
        <f>B25-C25</f>
        <v>1</v>
      </c>
      <c r="E25" s="68">
        <v>2</v>
      </c>
      <c r="F25" s="68">
        <v>2</v>
      </c>
      <c r="G25" s="13">
        <f t="shared" ref="G25" si="27">E25-F25</f>
        <v>0</v>
      </c>
      <c r="H25" s="68">
        <v>2</v>
      </c>
      <c r="I25" s="68">
        <v>2</v>
      </c>
      <c r="J25" s="13">
        <f t="shared" ref="J25" si="28">H25-I25</f>
        <v>0</v>
      </c>
      <c r="K25" s="102">
        <v>2</v>
      </c>
      <c r="L25" s="102">
        <v>2</v>
      </c>
      <c r="M25" s="103">
        <f>K25-L25</f>
        <v>0</v>
      </c>
      <c r="N25" s="102"/>
      <c r="O25" s="102"/>
      <c r="P25" s="103"/>
      <c r="Q25" s="12">
        <v>2</v>
      </c>
      <c r="R25" s="12">
        <v>2</v>
      </c>
      <c r="S25" s="103">
        <f>Q25-R25</f>
        <v>0</v>
      </c>
      <c r="T25" s="12"/>
      <c r="U25" s="12"/>
      <c r="V25" s="13"/>
      <c r="W25" s="12"/>
      <c r="X25" s="12"/>
      <c r="Y25" s="13"/>
      <c r="Z25" s="12"/>
      <c r="AA25" s="12"/>
      <c r="AB25" s="13"/>
      <c r="AC25" s="12"/>
      <c r="AD25" s="12"/>
      <c r="AE25" s="13"/>
      <c r="AF25" s="12"/>
      <c r="AG25" s="12"/>
      <c r="AH25" s="13"/>
      <c r="AI25" s="12"/>
      <c r="AJ25" s="12"/>
      <c r="AK25" s="13"/>
      <c r="AL25" s="12"/>
      <c r="AM25" s="12"/>
      <c r="AN25" s="13"/>
      <c r="AO25" s="68"/>
      <c r="AP25" s="68"/>
      <c r="AQ25" s="13"/>
      <c r="AR25" s="12">
        <v>1</v>
      </c>
      <c r="AS25" s="12">
        <v>1</v>
      </c>
      <c r="AT25" s="103">
        <f>AR25-AS25</f>
        <v>0</v>
      </c>
      <c r="AU25" s="12">
        <v>2</v>
      </c>
      <c r="AV25" s="12">
        <v>2</v>
      </c>
      <c r="AW25" s="103">
        <f>AU25-AV25</f>
        <v>0</v>
      </c>
      <c r="AX25" s="12">
        <v>1</v>
      </c>
      <c r="AY25" s="12">
        <v>1</v>
      </c>
      <c r="AZ25" s="103">
        <f>AX25-AY25</f>
        <v>0</v>
      </c>
      <c r="BA25" s="12">
        <v>1</v>
      </c>
      <c r="BB25" s="12">
        <v>0</v>
      </c>
      <c r="BC25" s="103">
        <f>BA25-BB25</f>
        <v>1</v>
      </c>
      <c r="BD25" s="12"/>
      <c r="BE25" s="12"/>
      <c r="BF25" s="13"/>
      <c r="BG25" s="12">
        <v>1</v>
      </c>
      <c r="BH25" s="12">
        <v>1</v>
      </c>
      <c r="BI25" s="103">
        <f t="shared" ref="BI25" si="29">BG25-BH25</f>
        <v>0</v>
      </c>
      <c r="BJ25" s="105"/>
      <c r="BK25" s="105"/>
      <c r="BL25" s="123"/>
    </row>
    <row r="26" spans="1:64" ht="15">
      <c r="A26" s="9" t="s">
        <v>16</v>
      </c>
      <c r="B26" s="65">
        <f t="shared" ref="B26:B27" si="30">E26+H26+K26+N26+Q26+AO26+AR26+AU26+AX26+BA26+BD26+BG26</f>
        <v>7</v>
      </c>
      <c r="C26" s="65">
        <f t="shared" ref="C26:C35" si="31">F26+I26+L26+O26+R26+AP26+AS26+AV26+AY26+BB26+BE26+BH26</f>
        <v>7</v>
      </c>
      <c r="D26" s="66">
        <f t="shared" ref="D26:D35" si="32">B26-C26</f>
        <v>0</v>
      </c>
      <c r="E26" s="12"/>
      <c r="F26" s="12"/>
      <c r="G26" s="13"/>
      <c r="H26" s="68"/>
      <c r="I26" s="68"/>
      <c r="J26" s="13"/>
      <c r="K26" s="102"/>
      <c r="L26" s="102"/>
      <c r="M26" s="103"/>
      <c r="N26" s="102"/>
      <c r="O26" s="102"/>
      <c r="P26" s="103"/>
      <c r="Q26" s="12"/>
      <c r="R26" s="12"/>
      <c r="S26" s="103"/>
      <c r="T26" s="12"/>
      <c r="U26" s="12"/>
      <c r="V26" s="13"/>
      <c r="W26" s="12"/>
      <c r="X26" s="12"/>
      <c r="Y26" s="13"/>
      <c r="Z26" s="12"/>
      <c r="AA26" s="12"/>
      <c r="AB26" s="13"/>
      <c r="AC26" s="12"/>
      <c r="AD26" s="12"/>
      <c r="AE26" s="13"/>
      <c r="AF26" s="12"/>
      <c r="AG26" s="12"/>
      <c r="AH26" s="13"/>
      <c r="AI26" s="12"/>
      <c r="AJ26" s="12"/>
      <c r="AK26" s="13"/>
      <c r="AL26" s="12"/>
      <c r="AM26" s="12"/>
      <c r="AN26" s="13"/>
      <c r="AO26" s="12">
        <v>2</v>
      </c>
      <c r="AP26" s="12">
        <v>2</v>
      </c>
      <c r="AQ26" s="103">
        <f>AO26-AP26</f>
        <v>0</v>
      </c>
      <c r="AR26" s="12">
        <v>1</v>
      </c>
      <c r="AS26" s="12">
        <v>1</v>
      </c>
      <c r="AT26" s="103">
        <f>AR26-AS26</f>
        <v>0</v>
      </c>
      <c r="AU26" s="12">
        <v>1</v>
      </c>
      <c r="AV26" s="12">
        <v>1</v>
      </c>
      <c r="AW26" s="103">
        <f t="shared" ref="AW26:AW30" si="33">AU26-AV26</f>
        <v>0</v>
      </c>
      <c r="AX26" s="12">
        <v>3</v>
      </c>
      <c r="AY26" s="12">
        <v>3</v>
      </c>
      <c r="AZ26" s="103">
        <f t="shared" ref="AZ26:AZ30" si="34">AX26-AY26</f>
        <v>0</v>
      </c>
      <c r="BA26" s="12"/>
      <c r="BB26" s="12"/>
      <c r="BC26" s="103"/>
      <c r="BD26" s="12"/>
      <c r="BE26" s="12"/>
      <c r="BF26" s="13"/>
      <c r="BG26" s="12"/>
      <c r="BH26" s="12"/>
      <c r="BI26" s="103"/>
      <c r="BJ26" s="105"/>
      <c r="BK26" s="105"/>
      <c r="BL26" s="123"/>
    </row>
    <row r="27" spans="1:64" ht="15">
      <c r="A27" s="9" t="s">
        <v>17</v>
      </c>
      <c r="B27" s="65">
        <f t="shared" si="30"/>
        <v>10</v>
      </c>
      <c r="C27" s="65">
        <f t="shared" si="31"/>
        <v>10</v>
      </c>
      <c r="D27" s="66">
        <f t="shared" si="32"/>
        <v>0</v>
      </c>
      <c r="E27" s="12"/>
      <c r="F27" s="12"/>
      <c r="G27" s="13"/>
      <c r="H27" s="68">
        <v>1</v>
      </c>
      <c r="I27" s="68">
        <v>1</v>
      </c>
      <c r="J27" s="13">
        <f>H27-I27</f>
        <v>0</v>
      </c>
      <c r="K27" s="102"/>
      <c r="L27" s="102"/>
      <c r="M27" s="103"/>
      <c r="N27" s="102">
        <v>1</v>
      </c>
      <c r="O27" s="102">
        <v>1</v>
      </c>
      <c r="P27" s="103">
        <f t="shared" ref="P27:P29" si="35">N27-O27</f>
        <v>0</v>
      </c>
      <c r="Q27" s="12"/>
      <c r="R27" s="12"/>
      <c r="S27" s="103"/>
      <c r="T27" s="12"/>
      <c r="U27" s="12"/>
      <c r="V27" s="13"/>
      <c r="W27" s="12"/>
      <c r="X27" s="12"/>
      <c r="Y27" s="13"/>
      <c r="Z27" s="12"/>
      <c r="AA27" s="12"/>
      <c r="AB27" s="13"/>
      <c r="AC27" s="12"/>
      <c r="AD27" s="12"/>
      <c r="AE27" s="13"/>
      <c r="AF27" s="12"/>
      <c r="AG27" s="12"/>
      <c r="AH27" s="13"/>
      <c r="AI27" s="12"/>
      <c r="AJ27" s="12"/>
      <c r="AK27" s="13"/>
      <c r="AL27" s="12"/>
      <c r="AM27" s="12"/>
      <c r="AN27" s="13"/>
      <c r="AO27" s="12">
        <v>2</v>
      </c>
      <c r="AP27" s="12">
        <v>2</v>
      </c>
      <c r="AQ27" s="103">
        <f t="shared" ref="AQ27" si="36">AO27-AP27</f>
        <v>0</v>
      </c>
      <c r="AR27" s="12">
        <v>1</v>
      </c>
      <c r="AS27" s="12">
        <v>1</v>
      </c>
      <c r="AT27" s="103">
        <f>AR27-AS27</f>
        <v>0</v>
      </c>
      <c r="AU27" s="12">
        <v>1</v>
      </c>
      <c r="AV27" s="12">
        <v>1</v>
      </c>
      <c r="AW27" s="103">
        <f t="shared" si="33"/>
        <v>0</v>
      </c>
      <c r="AX27" s="12">
        <v>1</v>
      </c>
      <c r="AY27" s="12">
        <v>1</v>
      </c>
      <c r="AZ27" s="103">
        <f t="shared" si="34"/>
        <v>0</v>
      </c>
      <c r="BA27" s="12">
        <v>1</v>
      </c>
      <c r="BB27" s="12">
        <v>1</v>
      </c>
      <c r="BC27" s="103">
        <f t="shared" ref="BC27" si="37">BA27-BB27</f>
        <v>0</v>
      </c>
      <c r="BD27" s="12">
        <v>1</v>
      </c>
      <c r="BE27" s="12">
        <v>1</v>
      </c>
      <c r="BF27" s="103">
        <f t="shared" ref="BF27:BF28" si="38">BD27-BE27</f>
        <v>0</v>
      </c>
      <c r="BG27" s="12">
        <v>1</v>
      </c>
      <c r="BH27" s="12">
        <v>1</v>
      </c>
      <c r="BI27" s="103">
        <f t="shared" ref="BI27:BI28" si="39">BG27-BH27</f>
        <v>0</v>
      </c>
      <c r="BJ27" s="105"/>
      <c r="BK27" s="105"/>
      <c r="BL27" s="123"/>
    </row>
    <row r="28" spans="1:64" ht="15">
      <c r="A28" s="9" t="s">
        <v>18</v>
      </c>
      <c r="B28" s="65">
        <f t="shared" ref="B28:B35" si="40">E28+H28+K28+N28+Q28+AO28+AR28+AU28+AX28+BA28+BD28+BG28</f>
        <v>11</v>
      </c>
      <c r="C28" s="65">
        <f t="shared" si="31"/>
        <v>10</v>
      </c>
      <c r="D28" s="66">
        <f t="shared" si="32"/>
        <v>1</v>
      </c>
      <c r="E28" s="12"/>
      <c r="F28" s="12"/>
      <c r="G28" s="13"/>
      <c r="H28" s="68"/>
      <c r="I28" s="68"/>
      <c r="J28" s="13"/>
      <c r="K28" s="102">
        <v>1</v>
      </c>
      <c r="L28" s="102">
        <v>1</v>
      </c>
      <c r="M28" s="103">
        <f>K28-L28</f>
        <v>0</v>
      </c>
      <c r="N28" s="102">
        <v>2</v>
      </c>
      <c r="O28" s="102">
        <v>2</v>
      </c>
      <c r="P28" s="103">
        <f t="shared" si="35"/>
        <v>0</v>
      </c>
      <c r="Q28" s="12">
        <v>2</v>
      </c>
      <c r="R28" s="12">
        <v>2</v>
      </c>
      <c r="S28" s="103">
        <f>Q28-R28</f>
        <v>0</v>
      </c>
      <c r="T28" s="12"/>
      <c r="U28" s="12"/>
      <c r="V28" s="13"/>
      <c r="W28" s="12"/>
      <c r="X28" s="12"/>
      <c r="Y28" s="13"/>
      <c r="Z28" s="12"/>
      <c r="AA28" s="12"/>
      <c r="AB28" s="13"/>
      <c r="AC28" s="12"/>
      <c r="AD28" s="12"/>
      <c r="AE28" s="13"/>
      <c r="AF28" s="12"/>
      <c r="AG28" s="12"/>
      <c r="AH28" s="13"/>
      <c r="AI28" s="12"/>
      <c r="AJ28" s="12"/>
      <c r="AK28" s="13"/>
      <c r="AL28" s="12"/>
      <c r="AM28" s="12"/>
      <c r="AN28" s="13"/>
      <c r="AO28" s="12"/>
      <c r="AP28" s="12"/>
      <c r="AQ28" s="103"/>
      <c r="AR28" s="12">
        <v>1</v>
      </c>
      <c r="AS28" s="12">
        <v>1</v>
      </c>
      <c r="AT28" s="103">
        <f>AR28-AS28</f>
        <v>0</v>
      </c>
      <c r="AU28" s="12">
        <v>1</v>
      </c>
      <c r="AV28" s="12">
        <v>1</v>
      </c>
      <c r="AW28" s="103">
        <f t="shared" si="33"/>
        <v>0</v>
      </c>
      <c r="AX28" s="12">
        <v>1</v>
      </c>
      <c r="AY28" s="12">
        <v>1</v>
      </c>
      <c r="AZ28" s="103">
        <f t="shared" si="34"/>
        <v>0</v>
      </c>
      <c r="BA28" s="12"/>
      <c r="BB28" s="12"/>
      <c r="BC28" s="103"/>
      <c r="BD28" s="12">
        <v>2</v>
      </c>
      <c r="BE28" s="12">
        <v>1</v>
      </c>
      <c r="BF28" s="103">
        <f t="shared" si="38"/>
        <v>1</v>
      </c>
      <c r="BG28" s="12">
        <v>1</v>
      </c>
      <c r="BH28" s="12">
        <v>1</v>
      </c>
      <c r="BI28" s="103">
        <f t="shared" si="39"/>
        <v>0</v>
      </c>
      <c r="BJ28" s="105"/>
      <c r="BK28" s="105"/>
      <c r="BL28" s="123"/>
    </row>
    <row r="29" spans="1:64" ht="15">
      <c r="A29" s="9" t="s">
        <v>19</v>
      </c>
      <c r="B29" s="65">
        <f>E29+H29+K29+N29+Q29+AO29+AR29+AU29+AX29+BA29+BD29+BG29</f>
        <v>10</v>
      </c>
      <c r="C29" s="65">
        <f t="shared" si="31"/>
        <v>10</v>
      </c>
      <c r="D29" s="66">
        <f t="shared" si="32"/>
        <v>0</v>
      </c>
      <c r="E29" s="68">
        <v>1</v>
      </c>
      <c r="F29" s="68">
        <v>1</v>
      </c>
      <c r="G29" s="13">
        <f t="shared" ref="G29" si="41">E29-F29</f>
        <v>0</v>
      </c>
      <c r="H29" s="68"/>
      <c r="I29" s="68"/>
      <c r="J29" s="13"/>
      <c r="K29" s="102"/>
      <c r="L29" s="79"/>
      <c r="M29" s="103"/>
      <c r="N29" s="102">
        <v>2</v>
      </c>
      <c r="O29" s="102">
        <v>2</v>
      </c>
      <c r="P29" s="103">
        <f t="shared" si="35"/>
        <v>0</v>
      </c>
      <c r="Q29" s="12">
        <v>2</v>
      </c>
      <c r="R29" s="12">
        <v>2</v>
      </c>
      <c r="S29" s="103">
        <f>Q29-R29</f>
        <v>0</v>
      </c>
      <c r="T29" s="12"/>
      <c r="U29" s="12"/>
      <c r="V29" s="13"/>
      <c r="W29" s="12"/>
      <c r="X29" s="12"/>
      <c r="Y29" s="13"/>
      <c r="Z29" s="12"/>
      <c r="AA29" s="12"/>
      <c r="AB29" s="13"/>
      <c r="AC29" s="12"/>
      <c r="AD29" s="12"/>
      <c r="AE29" s="13"/>
      <c r="AF29" s="12"/>
      <c r="AG29" s="12"/>
      <c r="AH29" s="13"/>
      <c r="AI29" s="12"/>
      <c r="AJ29" s="12"/>
      <c r="AK29" s="13"/>
      <c r="AL29" s="12"/>
      <c r="AM29" s="12"/>
      <c r="AN29" s="13"/>
      <c r="AO29" s="12">
        <v>2</v>
      </c>
      <c r="AP29" s="12">
        <v>2</v>
      </c>
      <c r="AQ29" s="103">
        <f t="shared" ref="AQ29:AQ30" si="42">AO29-AP29</f>
        <v>0</v>
      </c>
      <c r="AR29" s="12"/>
      <c r="AS29" s="12"/>
      <c r="AT29" s="13"/>
      <c r="AU29" s="12">
        <v>1</v>
      </c>
      <c r="AV29" s="12">
        <v>1</v>
      </c>
      <c r="AW29" s="103">
        <f t="shared" si="33"/>
        <v>0</v>
      </c>
      <c r="AX29" s="12">
        <v>1</v>
      </c>
      <c r="AY29" s="12">
        <v>1</v>
      </c>
      <c r="AZ29" s="103">
        <f t="shared" si="34"/>
        <v>0</v>
      </c>
      <c r="BA29" s="12">
        <v>1</v>
      </c>
      <c r="BB29" s="12">
        <v>1</v>
      </c>
      <c r="BC29" s="103">
        <f t="shared" ref="BC29" si="43">BA29-BB29</f>
        <v>0</v>
      </c>
      <c r="BD29" s="12"/>
      <c r="BE29" s="12"/>
      <c r="BF29" s="13"/>
      <c r="BG29" s="12"/>
      <c r="BH29" s="12"/>
      <c r="BI29" s="13"/>
      <c r="BJ29" s="105"/>
      <c r="BK29" s="105"/>
      <c r="BL29" s="123"/>
    </row>
    <row r="30" spans="1:64" ht="15">
      <c r="A30" s="9" t="s">
        <v>20</v>
      </c>
      <c r="B30" s="65">
        <f t="shared" si="40"/>
        <v>4</v>
      </c>
      <c r="C30" s="65">
        <f t="shared" si="31"/>
        <v>4</v>
      </c>
      <c r="D30" s="66">
        <f t="shared" si="32"/>
        <v>0</v>
      </c>
      <c r="E30" s="68"/>
      <c r="F30" s="68"/>
      <c r="G30" s="13"/>
      <c r="H30" s="68"/>
      <c r="I30" s="68"/>
      <c r="J30" s="13"/>
      <c r="K30" s="102"/>
      <c r="L30" s="102"/>
      <c r="M30" s="103"/>
      <c r="N30" s="102"/>
      <c r="O30" s="102"/>
      <c r="P30" s="103"/>
      <c r="Q30" s="102">
        <v>1</v>
      </c>
      <c r="R30" s="102">
        <v>1</v>
      </c>
      <c r="S30" s="103">
        <f t="shared" ref="S30" si="44">Q30-R30</f>
        <v>0</v>
      </c>
      <c r="T30" s="12"/>
      <c r="U30" s="12"/>
      <c r="V30" s="13"/>
      <c r="W30" s="12"/>
      <c r="X30" s="12"/>
      <c r="Y30" s="13"/>
      <c r="Z30" s="12"/>
      <c r="AA30" s="12"/>
      <c r="AB30" s="13"/>
      <c r="AC30" s="12"/>
      <c r="AD30" s="12"/>
      <c r="AE30" s="13"/>
      <c r="AF30" s="12"/>
      <c r="AG30" s="12"/>
      <c r="AH30" s="13"/>
      <c r="AI30" s="12"/>
      <c r="AJ30" s="12"/>
      <c r="AK30" s="13"/>
      <c r="AL30" s="12"/>
      <c r="AM30" s="12"/>
      <c r="AN30" s="13"/>
      <c r="AO30" s="12">
        <v>1</v>
      </c>
      <c r="AP30" s="12">
        <v>1</v>
      </c>
      <c r="AQ30" s="103">
        <f t="shared" si="42"/>
        <v>0</v>
      </c>
      <c r="AR30" s="12"/>
      <c r="AS30" s="12"/>
      <c r="AT30" s="13"/>
      <c r="AU30" s="12">
        <v>1</v>
      </c>
      <c r="AV30" s="12">
        <v>1</v>
      </c>
      <c r="AW30" s="103">
        <f t="shared" si="33"/>
        <v>0</v>
      </c>
      <c r="AX30" s="12">
        <v>1</v>
      </c>
      <c r="AY30" s="12">
        <v>1</v>
      </c>
      <c r="AZ30" s="103">
        <f t="shared" si="34"/>
        <v>0</v>
      </c>
      <c r="BA30" s="12"/>
      <c r="BB30" s="12"/>
      <c r="BC30" s="103"/>
      <c r="BD30" s="12"/>
      <c r="BE30" s="12"/>
      <c r="BF30" s="13"/>
      <c r="BG30" s="12"/>
      <c r="BH30" s="12"/>
      <c r="BI30" s="13"/>
      <c r="BJ30" s="105"/>
      <c r="BK30" s="105"/>
      <c r="BL30" s="123"/>
    </row>
    <row r="31" spans="1:64" ht="15">
      <c r="A31" s="9" t="s">
        <v>21</v>
      </c>
      <c r="B31" s="65">
        <f t="shared" si="40"/>
        <v>0</v>
      </c>
      <c r="C31" s="65">
        <f t="shared" si="31"/>
        <v>0</v>
      </c>
      <c r="D31" s="66">
        <f t="shared" si="32"/>
        <v>0</v>
      </c>
      <c r="E31" s="68"/>
      <c r="F31" s="68"/>
      <c r="G31" s="13"/>
      <c r="H31" s="68"/>
      <c r="I31" s="68"/>
      <c r="J31" s="13"/>
      <c r="K31" s="102"/>
      <c r="L31" s="102"/>
      <c r="M31" s="103"/>
      <c r="N31" s="102"/>
      <c r="O31" s="102"/>
      <c r="P31" s="103"/>
      <c r="Q31" s="12"/>
      <c r="R31" s="12"/>
      <c r="S31" s="103"/>
      <c r="T31" s="12"/>
      <c r="U31" s="12"/>
      <c r="V31" s="13"/>
      <c r="W31" s="12"/>
      <c r="X31" s="12"/>
      <c r="Y31" s="13"/>
      <c r="Z31" s="12"/>
      <c r="AA31" s="12"/>
      <c r="AB31" s="13"/>
      <c r="AC31" s="12"/>
      <c r="AD31" s="12"/>
      <c r="AE31" s="13"/>
      <c r="AF31" s="12"/>
      <c r="AG31" s="12"/>
      <c r="AH31" s="13"/>
      <c r="AI31" s="12"/>
      <c r="AJ31" s="12"/>
      <c r="AK31" s="13"/>
      <c r="AL31" s="12"/>
      <c r="AM31" s="12"/>
      <c r="AN31" s="13"/>
      <c r="AO31" s="12"/>
      <c r="AP31" s="12"/>
      <c r="AQ31" s="103"/>
      <c r="AR31" s="12"/>
      <c r="AS31" s="12"/>
      <c r="AT31" s="13"/>
      <c r="AU31" s="12"/>
      <c r="AV31" s="12"/>
      <c r="AW31" s="103"/>
      <c r="AX31" s="12"/>
      <c r="AY31" s="12"/>
      <c r="AZ31" s="103"/>
      <c r="BA31" s="12"/>
      <c r="BB31" s="12"/>
      <c r="BC31" s="103"/>
      <c r="BD31" s="12"/>
      <c r="BE31" s="12"/>
      <c r="BF31" s="13"/>
      <c r="BG31" s="12"/>
      <c r="BH31" s="12"/>
      <c r="BI31" s="13"/>
      <c r="BJ31" s="105"/>
      <c r="BK31" s="105"/>
      <c r="BL31" s="123"/>
    </row>
    <row r="32" spans="1:64" ht="15">
      <c r="A32" s="9" t="s">
        <v>22</v>
      </c>
      <c r="B32" s="65">
        <f t="shared" si="40"/>
        <v>0</v>
      </c>
      <c r="C32" s="65">
        <f t="shared" si="31"/>
        <v>0</v>
      </c>
      <c r="D32" s="66">
        <f t="shared" si="32"/>
        <v>0</v>
      </c>
      <c r="E32" s="68"/>
      <c r="F32" s="68"/>
      <c r="G32" s="13"/>
      <c r="H32" s="68"/>
      <c r="I32" s="68"/>
      <c r="J32" s="13"/>
      <c r="K32" s="102"/>
      <c r="L32" s="102"/>
      <c r="M32" s="103"/>
      <c r="N32" s="102"/>
      <c r="O32" s="102"/>
      <c r="P32" s="103"/>
      <c r="Q32" s="12"/>
      <c r="R32" s="12"/>
      <c r="S32" s="103"/>
      <c r="T32" s="12"/>
      <c r="U32" s="12"/>
      <c r="V32" s="13"/>
      <c r="W32" s="12"/>
      <c r="X32" s="12"/>
      <c r="Y32" s="13"/>
      <c r="Z32" s="12"/>
      <c r="AA32" s="12"/>
      <c r="AB32" s="13"/>
      <c r="AC32" s="12"/>
      <c r="AD32" s="12"/>
      <c r="AE32" s="13"/>
      <c r="AF32" s="12"/>
      <c r="AG32" s="12"/>
      <c r="AH32" s="13"/>
      <c r="AI32" s="12"/>
      <c r="AJ32" s="12"/>
      <c r="AK32" s="13"/>
      <c r="AL32" s="12"/>
      <c r="AM32" s="12"/>
      <c r="AN32" s="13"/>
      <c r="AO32" s="12"/>
      <c r="AP32" s="12"/>
      <c r="AQ32" s="103"/>
      <c r="AR32" s="12"/>
      <c r="AS32" s="12"/>
      <c r="AT32" s="13"/>
      <c r="AU32" s="12"/>
      <c r="AV32" s="12"/>
      <c r="AW32" s="103"/>
      <c r="AX32" s="12"/>
      <c r="AY32" s="12"/>
      <c r="AZ32" s="103"/>
      <c r="BA32" s="12"/>
      <c r="BB32" s="12"/>
      <c r="BC32" s="103"/>
      <c r="BD32" s="12"/>
      <c r="BE32" s="12"/>
      <c r="BF32" s="13"/>
      <c r="BG32" s="12"/>
      <c r="BH32" s="12"/>
      <c r="BI32" s="13"/>
      <c r="BJ32" s="105"/>
      <c r="BK32" s="105"/>
      <c r="BL32" s="123"/>
    </row>
    <row r="33" spans="1:64" ht="15">
      <c r="A33" s="9" t="s">
        <v>39</v>
      </c>
      <c r="B33" s="65">
        <f t="shared" si="40"/>
        <v>10</v>
      </c>
      <c r="C33" s="65">
        <f t="shared" si="31"/>
        <v>10</v>
      </c>
      <c r="D33" s="66">
        <f t="shared" si="32"/>
        <v>0</v>
      </c>
      <c r="E33" s="68">
        <v>1</v>
      </c>
      <c r="F33" s="68">
        <v>1</v>
      </c>
      <c r="G33" s="13">
        <f t="shared" ref="G33" si="45">E33-F33</f>
        <v>0</v>
      </c>
      <c r="H33" s="68">
        <v>2</v>
      </c>
      <c r="I33" s="68">
        <v>2</v>
      </c>
      <c r="J33" s="13">
        <f t="shared" ref="J33" si="46">H33-I33</f>
        <v>0</v>
      </c>
      <c r="K33" s="102">
        <v>1</v>
      </c>
      <c r="L33" s="102">
        <v>1</v>
      </c>
      <c r="M33" s="103">
        <f t="shared" ref="M33" si="47">K33-L33</f>
        <v>0</v>
      </c>
      <c r="N33" s="102"/>
      <c r="O33" s="102"/>
      <c r="P33" s="103"/>
      <c r="Q33" s="102">
        <v>1</v>
      </c>
      <c r="R33" s="102">
        <v>1</v>
      </c>
      <c r="S33" s="103">
        <f t="shared" ref="S33" si="48">Q33-R33</f>
        <v>0</v>
      </c>
      <c r="T33" s="12"/>
      <c r="U33" s="12"/>
      <c r="V33" s="13"/>
      <c r="W33" s="12"/>
      <c r="X33" s="12"/>
      <c r="Y33" s="13"/>
      <c r="Z33" s="12"/>
      <c r="AA33" s="12"/>
      <c r="AB33" s="13"/>
      <c r="AC33" s="12"/>
      <c r="AD33" s="12"/>
      <c r="AE33" s="13"/>
      <c r="AF33" s="12"/>
      <c r="AG33" s="12"/>
      <c r="AH33" s="13"/>
      <c r="AI33" s="12"/>
      <c r="AJ33" s="12"/>
      <c r="AK33" s="13"/>
      <c r="AL33" s="12"/>
      <c r="AM33" s="12"/>
      <c r="AN33" s="13"/>
      <c r="AO33" s="12">
        <v>2</v>
      </c>
      <c r="AP33" s="12">
        <v>2</v>
      </c>
      <c r="AQ33" s="103">
        <f t="shared" ref="AQ33" si="49">AO33-AP33</f>
        <v>0</v>
      </c>
      <c r="AR33" s="12"/>
      <c r="AS33" s="12"/>
      <c r="AT33" s="13"/>
      <c r="AU33" s="12">
        <v>1</v>
      </c>
      <c r="AV33" s="12">
        <v>1</v>
      </c>
      <c r="AW33" s="103">
        <f t="shared" ref="AW33" si="50">AU33-AV33</f>
        <v>0</v>
      </c>
      <c r="AX33" s="12">
        <v>1</v>
      </c>
      <c r="AY33" s="12">
        <v>1</v>
      </c>
      <c r="AZ33" s="103">
        <f t="shared" ref="AZ33" si="51">AX33-AY33</f>
        <v>0</v>
      </c>
      <c r="BA33" s="12">
        <v>1</v>
      </c>
      <c r="BB33" s="12">
        <v>1</v>
      </c>
      <c r="BC33" s="103">
        <f t="shared" ref="BC33" si="52">BA33-BB33</f>
        <v>0</v>
      </c>
      <c r="BD33" s="12"/>
      <c r="BE33" s="12"/>
      <c r="BF33" s="13"/>
      <c r="BG33" s="12"/>
      <c r="BH33" s="12"/>
      <c r="BI33" s="13"/>
      <c r="BJ33" s="105"/>
      <c r="BK33" s="105"/>
      <c r="BL33" s="123"/>
    </row>
    <row r="34" spans="1:64" ht="15">
      <c r="A34" s="9" t="s">
        <v>37</v>
      </c>
      <c r="B34" s="65">
        <f t="shared" si="40"/>
        <v>0</v>
      </c>
      <c r="C34" s="65">
        <f t="shared" si="31"/>
        <v>0</v>
      </c>
      <c r="D34" s="66">
        <f t="shared" si="32"/>
        <v>0</v>
      </c>
      <c r="E34" s="12"/>
      <c r="F34" s="12"/>
      <c r="G34" s="13"/>
      <c r="H34" s="68"/>
      <c r="I34" s="68"/>
      <c r="J34" s="13"/>
      <c r="K34" s="68"/>
      <c r="L34" s="68"/>
      <c r="M34" s="13"/>
      <c r="N34" s="102"/>
      <c r="O34" s="102"/>
      <c r="P34" s="103"/>
      <c r="Q34" s="12"/>
      <c r="R34" s="12"/>
      <c r="S34" s="13"/>
      <c r="T34" s="12"/>
      <c r="U34" s="12"/>
      <c r="V34" s="13"/>
      <c r="W34" s="12"/>
      <c r="X34" s="12"/>
      <c r="Y34" s="13"/>
      <c r="Z34" s="12"/>
      <c r="AA34" s="12"/>
      <c r="AB34" s="13"/>
      <c r="AC34" s="12"/>
      <c r="AD34" s="12"/>
      <c r="AE34" s="13"/>
      <c r="AF34" s="12"/>
      <c r="AG34" s="12"/>
      <c r="AH34" s="13"/>
      <c r="AI34" s="12"/>
      <c r="AJ34" s="12"/>
      <c r="AK34" s="13"/>
      <c r="AL34" s="12"/>
      <c r="AM34" s="12"/>
      <c r="AN34" s="13"/>
      <c r="AO34" s="12"/>
      <c r="AP34" s="12"/>
      <c r="AQ34" s="103"/>
      <c r="AR34" s="12"/>
      <c r="AS34" s="12"/>
      <c r="AT34" s="13"/>
      <c r="AU34" s="12"/>
      <c r="AV34" s="12"/>
      <c r="AW34" s="13"/>
      <c r="AX34" s="12"/>
      <c r="AY34" s="12"/>
      <c r="AZ34" s="13"/>
      <c r="BA34" s="12"/>
      <c r="BB34" s="12"/>
      <c r="BC34" s="13"/>
      <c r="BD34" s="12"/>
      <c r="BE34" s="12"/>
      <c r="BF34" s="13"/>
      <c r="BG34" s="12"/>
      <c r="BH34" s="12"/>
      <c r="BI34" s="13"/>
      <c r="BJ34" s="105"/>
      <c r="BK34" s="105"/>
      <c r="BL34" s="105"/>
    </row>
    <row r="35" spans="1:64" ht="15">
      <c r="A35" s="9" t="s">
        <v>23</v>
      </c>
      <c r="B35" s="65">
        <f t="shared" si="40"/>
        <v>2</v>
      </c>
      <c r="C35" s="65">
        <f t="shared" si="31"/>
        <v>2</v>
      </c>
      <c r="D35" s="66">
        <f t="shared" si="32"/>
        <v>0</v>
      </c>
      <c r="E35" s="12"/>
      <c r="F35" s="12"/>
      <c r="G35" s="13"/>
      <c r="H35" s="68"/>
      <c r="I35" s="68"/>
      <c r="J35" s="13"/>
      <c r="K35" s="68"/>
      <c r="L35" s="68"/>
      <c r="M35" s="13"/>
      <c r="N35" s="102">
        <v>1</v>
      </c>
      <c r="O35" s="102">
        <v>1</v>
      </c>
      <c r="P35" s="103">
        <f t="shared" ref="P35" si="53">N35-O35</f>
        <v>0</v>
      </c>
      <c r="Q35" s="12"/>
      <c r="R35" s="12"/>
      <c r="S35" s="13"/>
      <c r="T35" s="12"/>
      <c r="U35" s="12"/>
      <c r="V35" s="13"/>
      <c r="W35" s="12"/>
      <c r="X35" s="12"/>
      <c r="Y35" s="13"/>
      <c r="Z35" s="12"/>
      <c r="AA35" s="12"/>
      <c r="AB35" s="13"/>
      <c r="AC35" s="12"/>
      <c r="AD35" s="12"/>
      <c r="AE35" s="13"/>
      <c r="AF35" s="12"/>
      <c r="AG35" s="12"/>
      <c r="AH35" s="13"/>
      <c r="AI35" s="12"/>
      <c r="AJ35" s="12"/>
      <c r="AK35" s="13"/>
      <c r="AL35" s="12"/>
      <c r="AM35" s="12"/>
      <c r="AN35" s="13"/>
      <c r="AO35" s="12">
        <v>1</v>
      </c>
      <c r="AP35" s="12">
        <v>1</v>
      </c>
      <c r="AQ35" s="103">
        <f t="shared" ref="AQ35" si="54">AO35-AP35</f>
        <v>0</v>
      </c>
      <c r="AR35" s="12"/>
      <c r="AS35" s="12"/>
      <c r="AT35" s="13"/>
      <c r="AU35" s="12"/>
      <c r="AV35" s="12"/>
      <c r="AW35" s="13"/>
      <c r="AX35" s="12"/>
      <c r="AY35" s="12"/>
      <c r="AZ35" s="13"/>
      <c r="BA35" s="12"/>
      <c r="BB35" s="12"/>
      <c r="BC35" s="13"/>
      <c r="BD35" s="12"/>
      <c r="BE35" s="12"/>
      <c r="BF35" s="13"/>
      <c r="BG35" s="12"/>
      <c r="BH35" s="12"/>
      <c r="BI35" s="13"/>
      <c r="BJ35" s="105"/>
      <c r="BK35" s="105"/>
      <c r="BL35" s="105"/>
    </row>
    <row r="36" spans="1:64" ht="14.25">
      <c r="A36" s="5" t="s">
        <v>11</v>
      </c>
      <c r="B36" s="14">
        <f>SUM(B25:B35)</f>
        <v>68</v>
      </c>
      <c r="C36" s="14">
        <f>SUM(C25:C35)</f>
        <v>66</v>
      </c>
      <c r="D36" s="15">
        <f t="shared" ref="D36:BL36" si="55">SUM(D25:D35)</f>
        <v>2</v>
      </c>
      <c r="E36" s="14">
        <f t="shared" si="55"/>
        <v>4</v>
      </c>
      <c r="F36" s="14">
        <f t="shared" si="55"/>
        <v>4</v>
      </c>
      <c r="G36" s="15">
        <f t="shared" si="55"/>
        <v>0</v>
      </c>
      <c r="H36" s="14">
        <f t="shared" si="55"/>
        <v>5</v>
      </c>
      <c r="I36" s="14">
        <f t="shared" si="55"/>
        <v>5</v>
      </c>
      <c r="J36" s="15">
        <f t="shared" si="55"/>
        <v>0</v>
      </c>
      <c r="K36" s="14">
        <f t="shared" si="55"/>
        <v>4</v>
      </c>
      <c r="L36" s="14">
        <f t="shared" si="55"/>
        <v>4</v>
      </c>
      <c r="M36" s="15">
        <f t="shared" si="55"/>
        <v>0</v>
      </c>
      <c r="N36" s="14">
        <f t="shared" si="55"/>
        <v>6</v>
      </c>
      <c r="O36" s="14">
        <f t="shared" si="55"/>
        <v>6</v>
      </c>
      <c r="P36" s="15">
        <f t="shared" si="55"/>
        <v>0</v>
      </c>
      <c r="Q36" s="14">
        <f t="shared" si="55"/>
        <v>8</v>
      </c>
      <c r="R36" s="14">
        <f t="shared" si="55"/>
        <v>8</v>
      </c>
      <c r="S36" s="15">
        <f t="shared" si="55"/>
        <v>0</v>
      </c>
      <c r="T36" s="14">
        <f t="shared" si="55"/>
        <v>0</v>
      </c>
      <c r="U36" s="14">
        <f t="shared" si="55"/>
        <v>0</v>
      </c>
      <c r="V36" s="15">
        <f t="shared" si="55"/>
        <v>0</v>
      </c>
      <c r="W36" s="14">
        <f t="shared" si="55"/>
        <v>0</v>
      </c>
      <c r="X36" s="14">
        <f t="shared" si="55"/>
        <v>0</v>
      </c>
      <c r="Y36" s="15">
        <f t="shared" si="55"/>
        <v>0</v>
      </c>
      <c r="Z36" s="14">
        <f t="shared" si="55"/>
        <v>0</v>
      </c>
      <c r="AA36" s="14">
        <f t="shared" si="55"/>
        <v>0</v>
      </c>
      <c r="AB36" s="15">
        <f t="shared" si="55"/>
        <v>0</v>
      </c>
      <c r="AC36" s="14">
        <f t="shared" si="55"/>
        <v>0</v>
      </c>
      <c r="AD36" s="14">
        <f t="shared" si="55"/>
        <v>0</v>
      </c>
      <c r="AE36" s="15">
        <f t="shared" si="55"/>
        <v>0</v>
      </c>
      <c r="AF36" s="14">
        <f t="shared" si="55"/>
        <v>0</v>
      </c>
      <c r="AG36" s="14">
        <f t="shared" si="55"/>
        <v>0</v>
      </c>
      <c r="AH36" s="15">
        <f t="shared" si="55"/>
        <v>0</v>
      </c>
      <c r="AI36" s="14">
        <f t="shared" si="55"/>
        <v>0</v>
      </c>
      <c r="AJ36" s="14">
        <f t="shared" si="55"/>
        <v>0</v>
      </c>
      <c r="AK36" s="15">
        <f t="shared" si="55"/>
        <v>0</v>
      </c>
      <c r="AL36" s="14">
        <f t="shared" si="55"/>
        <v>0</v>
      </c>
      <c r="AM36" s="14">
        <f t="shared" si="55"/>
        <v>0</v>
      </c>
      <c r="AN36" s="15">
        <f t="shared" si="55"/>
        <v>0</v>
      </c>
      <c r="AO36" s="14">
        <f t="shared" si="55"/>
        <v>10</v>
      </c>
      <c r="AP36" s="14">
        <f t="shared" si="55"/>
        <v>10</v>
      </c>
      <c r="AQ36" s="15">
        <f t="shared" si="55"/>
        <v>0</v>
      </c>
      <c r="AR36" s="14">
        <f>SUM(AR25:AR35)</f>
        <v>4</v>
      </c>
      <c r="AS36" s="14">
        <f>SUM(AS25:AS35)</f>
        <v>4</v>
      </c>
      <c r="AT36" s="15">
        <f>SUM(AT25:AT35)</f>
        <v>0</v>
      </c>
      <c r="AU36" s="14">
        <f t="shared" ref="AU36:BC36" si="56">SUM(AU25:AU35)</f>
        <v>8</v>
      </c>
      <c r="AV36" s="14">
        <f t="shared" si="56"/>
        <v>8</v>
      </c>
      <c r="AW36" s="15">
        <f t="shared" si="56"/>
        <v>0</v>
      </c>
      <c r="AX36" s="14">
        <f t="shared" si="56"/>
        <v>9</v>
      </c>
      <c r="AY36" s="14">
        <f t="shared" si="56"/>
        <v>9</v>
      </c>
      <c r="AZ36" s="15">
        <f t="shared" si="56"/>
        <v>0</v>
      </c>
      <c r="BA36" s="14">
        <f t="shared" si="56"/>
        <v>4</v>
      </c>
      <c r="BB36" s="14">
        <f t="shared" si="56"/>
        <v>3</v>
      </c>
      <c r="BC36" s="15">
        <f t="shared" si="56"/>
        <v>1</v>
      </c>
      <c r="BD36" s="14">
        <f t="shared" ref="BD36:BF36" si="57">SUM(BD25:BD35)</f>
        <v>3</v>
      </c>
      <c r="BE36" s="14">
        <f t="shared" si="57"/>
        <v>2</v>
      </c>
      <c r="BF36" s="15">
        <f t="shared" si="57"/>
        <v>1</v>
      </c>
      <c r="BG36" s="14">
        <f t="shared" ref="BG36:BI36" si="58">SUM(BG25:BG35)</f>
        <v>3</v>
      </c>
      <c r="BH36" s="14">
        <f t="shared" si="58"/>
        <v>3</v>
      </c>
      <c r="BI36" s="15">
        <f t="shared" si="58"/>
        <v>0</v>
      </c>
      <c r="BJ36" s="14">
        <f t="shared" si="55"/>
        <v>0</v>
      </c>
      <c r="BK36" s="14">
        <f t="shared" si="55"/>
        <v>0</v>
      </c>
      <c r="BL36" s="15">
        <f t="shared" si="55"/>
        <v>0</v>
      </c>
    </row>
    <row r="37" spans="1:64" ht="20.25" customHeight="1"/>
    <row r="38" spans="1:64" ht="14.25">
      <c r="A38" s="59" t="s">
        <v>45</v>
      </c>
    </row>
    <row r="39" spans="1:64" ht="27.75" customHeight="1">
      <c r="A39" s="137" t="s">
        <v>14</v>
      </c>
      <c r="B39" s="134" t="str">
        <f>B7</f>
        <v>2025年度累計 (01/04/2025~31/03/2026)</v>
      </c>
      <c r="C39" s="135"/>
      <c r="D39" s="136"/>
      <c r="E39" s="131" t="s">
        <v>24</v>
      </c>
      <c r="F39" s="132"/>
      <c r="G39" s="133"/>
      <c r="H39" s="131" t="s">
        <v>25</v>
      </c>
      <c r="I39" s="132"/>
      <c r="J39" s="133"/>
      <c r="K39" s="131" t="s">
        <v>26</v>
      </c>
      <c r="L39" s="132"/>
      <c r="M39" s="133"/>
      <c r="N39" s="131" t="s">
        <v>27</v>
      </c>
      <c r="O39" s="132"/>
      <c r="P39" s="133"/>
      <c r="Q39" s="131" t="s">
        <v>28</v>
      </c>
      <c r="R39" s="132"/>
      <c r="S39" s="133"/>
      <c r="T39" s="131" t="s">
        <v>29</v>
      </c>
      <c r="U39" s="132"/>
      <c r="V39" s="133"/>
      <c r="W39" s="131" t="s">
        <v>30</v>
      </c>
      <c r="X39" s="132"/>
      <c r="Y39" s="133"/>
      <c r="Z39" s="131" t="s">
        <v>31</v>
      </c>
      <c r="AA39" s="132"/>
      <c r="AB39" s="133"/>
      <c r="AC39" s="131" t="s">
        <v>32</v>
      </c>
      <c r="AD39" s="132"/>
      <c r="AE39" s="133"/>
      <c r="AF39" s="131" t="s">
        <v>33</v>
      </c>
      <c r="AG39" s="132"/>
      <c r="AH39" s="133"/>
      <c r="AI39" s="131" t="s">
        <v>34</v>
      </c>
      <c r="AJ39" s="132"/>
      <c r="AK39" s="133"/>
      <c r="AL39" s="131" t="s">
        <v>35</v>
      </c>
      <c r="AM39" s="132"/>
      <c r="AN39" s="133"/>
      <c r="AO39" s="131" t="str">
        <f>AO7</f>
        <v>9月</v>
      </c>
      <c r="AP39" s="132"/>
      <c r="AQ39" s="133"/>
      <c r="AR39" s="131" t="s">
        <v>30</v>
      </c>
      <c r="AS39" s="132"/>
      <c r="AT39" s="133"/>
      <c r="AU39" s="131" t="s">
        <v>31</v>
      </c>
      <c r="AV39" s="132"/>
      <c r="AW39" s="133"/>
      <c r="AX39" s="131" t="s">
        <v>32</v>
      </c>
      <c r="AY39" s="132"/>
      <c r="AZ39" s="133"/>
      <c r="BA39" s="131" t="s">
        <v>46</v>
      </c>
      <c r="BB39" s="132"/>
      <c r="BC39" s="133"/>
      <c r="BD39" s="131" t="s">
        <v>47</v>
      </c>
      <c r="BE39" s="132"/>
      <c r="BF39" s="133"/>
      <c r="BG39" s="131" t="s">
        <v>48</v>
      </c>
      <c r="BH39" s="132"/>
      <c r="BI39" s="133"/>
      <c r="BJ39" s="139" t="str">
        <f>BJ7</f>
        <v>今週合計
(23/03 ~ 30/03/2026)</v>
      </c>
      <c r="BK39" s="139"/>
      <c r="BL39" s="139"/>
    </row>
    <row r="40" spans="1:64" ht="36">
      <c r="A40" s="138"/>
      <c r="B40" s="62" t="s">
        <v>13</v>
      </c>
      <c r="C40" s="62" t="s">
        <v>9</v>
      </c>
      <c r="D40" s="62" t="s">
        <v>10</v>
      </c>
      <c r="E40" s="10" t="s">
        <v>13</v>
      </c>
      <c r="F40" s="10" t="s">
        <v>9</v>
      </c>
      <c r="G40" s="10" t="s">
        <v>10</v>
      </c>
      <c r="H40" s="10" t="s">
        <v>13</v>
      </c>
      <c r="I40" s="10" t="s">
        <v>9</v>
      </c>
      <c r="J40" s="10" t="s">
        <v>10</v>
      </c>
      <c r="K40" s="10" t="s">
        <v>13</v>
      </c>
      <c r="L40" s="10" t="s">
        <v>9</v>
      </c>
      <c r="M40" s="10" t="s">
        <v>10</v>
      </c>
      <c r="N40" s="10" t="s">
        <v>13</v>
      </c>
      <c r="O40" s="10" t="s">
        <v>9</v>
      </c>
      <c r="P40" s="10" t="s">
        <v>10</v>
      </c>
      <c r="Q40" s="10" t="s">
        <v>13</v>
      </c>
      <c r="R40" s="10" t="s">
        <v>9</v>
      </c>
      <c r="S40" s="10" t="s">
        <v>10</v>
      </c>
      <c r="T40" s="10" t="s">
        <v>13</v>
      </c>
      <c r="U40" s="10" t="s">
        <v>9</v>
      </c>
      <c r="V40" s="10" t="s">
        <v>10</v>
      </c>
      <c r="W40" s="10" t="s">
        <v>13</v>
      </c>
      <c r="X40" s="11" t="s">
        <v>9</v>
      </c>
      <c r="Y40" s="10" t="s">
        <v>10</v>
      </c>
      <c r="Z40" s="10" t="s">
        <v>13</v>
      </c>
      <c r="AA40" s="10" t="s">
        <v>9</v>
      </c>
      <c r="AB40" s="10" t="s">
        <v>10</v>
      </c>
      <c r="AC40" s="10" t="s">
        <v>13</v>
      </c>
      <c r="AD40" s="10" t="s">
        <v>9</v>
      </c>
      <c r="AE40" s="10" t="s">
        <v>10</v>
      </c>
      <c r="AF40" s="10" t="s">
        <v>13</v>
      </c>
      <c r="AG40" s="10" t="s">
        <v>9</v>
      </c>
      <c r="AH40" s="10" t="s">
        <v>10</v>
      </c>
      <c r="AI40" s="10" t="s">
        <v>13</v>
      </c>
      <c r="AJ40" s="10" t="s">
        <v>9</v>
      </c>
      <c r="AK40" s="10" t="s">
        <v>10</v>
      </c>
      <c r="AL40" s="10" t="s">
        <v>13</v>
      </c>
      <c r="AM40" s="10" t="s">
        <v>9</v>
      </c>
      <c r="AN40" s="10" t="s">
        <v>10</v>
      </c>
      <c r="AO40" s="10" t="s">
        <v>13</v>
      </c>
      <c r="AP40" s="10" t="s">
        <v>9</v>
      </c>
      <c r="AQ40" s="10" t="s">
        <v>10</v>
      </c>
      <c r="AR40" s="10" t="s">
        <v>13</v>
      </c>
      <c r="AS40" s="10" t="s">
        <v>9</v>
      </c>
      <c r="AT40" s="10" t="s">
        <v>10</v>
      </c>
      <c r="AU40" s="10" t="s">
        <v>13</v>
      </c>
      <c r="AV40" s="10" t="s">
        <v>9</v>
      </c>
      <c r="AW40" s="10" t="s">
        <v>10</v>
      </c>
      <c r="AX40" s="10" t="s">
        <v>13</v>
      </c>
      <c r="AY40" s="10" t="s">
        <v>9</v>
      </c>
      <c r="AZ40" s="10" t="s">
        <v>10</v>
      </c>
      <c r="BA40" s="10" t="s">
        <v>13</v>
      </c>
      <c r="BB40" s="10" t="s">
        <v>9</v>
      </c>
      <c r="BC40" s="10" t="s">
        <v>10</v>
      </c>
      <c r="BD40" s="10" t="s">
        <v>13</v>
      </c>
      <c r="BE40" s="10" t="s">
        <v>9</v>
      </c>
      <c r="BF40" s="10" t="s">
        <v>10</v>
      </c>
      <c r="BG40" s="10" t="s">
        <v>13</v>
      </c>
      <c r="BH40" s="10" t="s">
        <v>9</v>
      </c>
      <c r="BI40" s="10" t="s">
        <v>10</v>
      </c>
      <c r="BJ40" s="56" t="s">
        <v>13</v>
      </c>
      <c r="BK40" s="56" t="s">
        <v>9</v>
      </c>
      <c r="BL40" s="56" t="s">
        <v>10</v>
      </c>
    </row>
    <row r="41" spans="1:64" ht="15">
      <c r="A41" s="9" t="s">
        <v>15</v>
      </c>
      <c r="B41" s="63">
        <f>E41+H41+K41+N41+Q41+AO41+AR41+AU41+AX41+BA41+BD41+BG41</f>
        <v>4</v>
      </c>
      <c r="C41" s="63">
        <f>F41+I41+L41+O41+R41+AP41+AS41+AV41+AY41+BB41+BE41+BH41</f>
        <v>4</v>
      </c>
      <c r="D41" s="87">
        <f>B41-C41</f>
        <v>0</v>
      </c>
      <c r="E41" s="12"/>
      <c r="F41" s="12"/>
      <c r="G41" s="13"/>
      <c r="H41" s="12">
        <v>2</v>
      </c>
      <c r="I41" s="12">
        <v>2</v>
      </c>
      <c r="J41" s="13">
        <f>H41-I41</f>
        <v>0</v>
      </c>
      <c r="K41" s="68">
        <v>1</v>
      </c>
      <c r="L41" s="68">
        <v>1</v>
      </c>
      <c r="M41" s="13">
        <f>K41-L41</f>
        <v>0</v>
      </c>
      <c r="N41" s="12"/>
      <c r="O41" s="12"/>
      <c r="P41" s="13"/>
      <c r="Q41" s="12">
        <v>1</v>
      </c>
      <c r="R41" s="12">
        <v>1</v>
      </c>
      <c r="S41" s="13">
        <f>Q41-R41</f>
        <v>0</v>
      </c>
      <c r="T41" s="12"/>
      <c r="U41" s="12"/>
      <c r="V41" s="13"/>
      <c r="W41" s="12"/>
      <c r="X41" s="12"/>
      <c r="Y41" s="13"/>
      <c r="Z41" s="12"/>
      <c r="AA41" s="12"/>
      <c r="AB41" s="13"/>
      <c r="AC41" s="12"/>
      <c r="AD41" s="12"/>
      <c r="AE41" s="13"/>
      <c r="AF41" s="12"/>
      <c r="AG41" s="12"/>
      <c r="AH41" s="13"/>
      <c r="AI41" s="12"/>
      <c r="AJ41" s="12"/>
      <c r="AK41" s="13"/>
      <c r="AL41" s="12"/>
      <c r="AM41" s="12"/>
      <c r="AN41" s="13"/>
      <c r="AO41" s="12"/>
      <c r="AP41" s="12"/>
      <c r="AQ41" s="13"/>
      <c r="AR41" s="12"/>
      <c r="AS41" s="12"/>
      <c r="AT41" s="13"/>
      <c r="AU41" s="12"/>
      <c r="AV41" s="12"/>
      <c r="AW41" s="13"/>
      <c r="AX41" s="12"/>
      <c r="AY41" s="12"/>
      <c r="AZ41" s="13"/>
      <c r="BA41" s="12"/>
      <c r="BB41" s="12"/>
      <c r="BC41" s="13"/>
      <c r="BD41" s="12"/>
      <c r="BE41" s="12"/>
      <c r="BF41" s="13"/>
      <c r="BG41" s="12"/>
      <c r="BH41" s="12"/>
      <c r="BI41" s="13"/>
      <c r="BJ41" s="105"/>
      <c r="BK41" s="105"/>
      <c r="BL41" s="105"/>
    </row>
    <row r="42" spans="1:64" ht="15">
      <c r="A42" s="9" t="s">
        <v>16</v>
      </c>
      <c r="B42" s="63">
        <f t="shared" ref="B42:B51" si="59">E42+H42+K42+N42+Q42+AO42+AR42+AU42+AX42+BA42+BD42+BG42</f>
        <v>3</v>
      </c>
      <c r="C42" s="63">
        <v>3</v>
      </c>
      <c r="D42" s="87">
        <f t="shared" ref="D42:D51" si="60">B42-C42</f>
        <v>0</v>
      </c>
      <c r="E42" s="12"/>
      <c r="F42" s="12"/>
      <c r="G42" s="13"/>
      <c r="H42" s="12">
        <v>1</v>
      </c>
      <c r="I42" s="12">
        <v>1</v>
      </c>
      <c r="J42" s="13">
        <f>H42-I42</f>
        <v>0</v>
      </c>
      <c r="K42" s="68">
        <v>1</v>
      </c>
      <c r="L42" s="68">
        <v>1</v>
      </c>
      <c r="M42" s="103">
        <f>K42-L42</f>
        <v>0</v>
      </c>
      <c r="N42" s="12"/>
      <c r="O42" s="12"/>
      <c r="P42" s="13"/>
      <c r="Q42" s="12"/>
      <c r="R42" s="12"/>
      <c r="S42" s="13"/>
      <c r="T42" s="12"/>
      <c r="U42" s="12"/>
      <c r="V42" s="13"/>
      <c r="W42" s="12"/>
      <c r="X42" s="12"/>
      <c r="Y42" s="13"/>
      <c r="Z42" s="12"/>
      <c r="AA42" s="12"/>
      <c r="AB42" s="13"/>
      <c r="AC42" s="12"/>
      <c r="AD42" s="12"/>
      <c r="AE42" s="13"/>
      <c r="AF42" s="12"/>
      <c r="AG42" s="12"/>
      <c r="AH42" s="13"/>
      <c r="AI42" s="12"/>
      <c r="AJ42" s="12"/>
      <c r="AK42" s="13"/>
      <c r="AL42" s="12"/>
      <c r="AM42" s="12"/>
      <c r="AN42" s="13"/>
      <c r="AO42" s="12"/>
      <c r="AP42" s="12"/>
      <c r="AQ42" s="13"/>
      <c r="AR42" s="12">
        <v>1</v>
      </c>
      <c r="AS42" s="12">
        <v>1</v>
      </c>
      <c r="AT42" s="103">
        <f>AR42-AS42</f>
        <v>0</v>
      </c>
      <c r="AU42" s="12"/>
      <c r="AV42" s="12"/>
      <c r="AW42" s="13"/>
      <c r="AX42" s="12"/>
      <c r="AY42" s="12"/>
      <c r="AZ42" s="13"/>
      <c r="BA42" s="12"/>
      <c r="BB42" s="12"/>
      <c r="BC42" s="13"/>
      <c r="BD42" s="12"/>
      <c r="BE42" s="12"/>
      <c r="BF42" s="13"/>
      <c r="BG42" s="12"/>
      <c r="BH42" s="12"/>
      <c r="BI42" s="13"/>
      <c r="BJ42" s="105"/>
      <c r="BK42" s="105"/>
      <c r="BL42" s="105"/>
    </row>
    <row r="43" spans="1:64" ht="15">
      <c r="A43" s="9" t="s">
        <v>17</v>
      </c>
      <c r="B43" s="63">
        <f t="shared" si="59"/>
        <v>4</v>
      </c>
      <c r="C43" s="63">
        <f t="shared" ref="C43:C51" si="61">F43+I43+L43+O43+R43+AP43+AS43+AV43+AY43+BB43+BE43+BH43</f>
        <v>4</v>
      </c>
      <c r="D43" s="87">
        <f t="shared" si="60"/>
        <v>0</v>
      </c>
      <c r="E43" s="12"/>
      <c r="F43" s="12"/>
      <c r="G43" s="13"/>
      <c r="H43" s="12"/>
      <c r="I43" s="12"/>
      <c r="J43" s="13"/>
      <c r="K43" s="68">
        <v>2</v>
      </c>
      <c r="L43" s="68">
        <v>2</v>
      </c>
      <c r="M43" s="103">
        <f>K43-L43</f>
        <v>0</v>
      </c>
      <c r="N43" s="12"/>
      <c r="O43" s="12"/>
      <c r="P43" s="13"/>
      <c r="Q43" s="12"/>
      <c r="R43" s="12"/>
      <c r="S43" s="13"/>
      <c r="T43" s="12"/>
      <c r="U43" s="12"/>
      <c r="V43" s="13"/>
      <c r="W43" s="12"/>
      <c r="X43" s="12"/>
      <c r="Y43" s="13"/>
      <c r="Z43" s="12"/>
      <c r="AA43" s="12"/>
      <c r="AB43" s="13"/>
      <c r="AC43" s="12"/>
      <c r="AD43" s="12"/>
      <c r="AE43" s="13"/>
      <c r="AF43" s="12"/>
      <c r="AG43" s="12"/>
      <c r="AH43" s="13"/>
      <c r="AI43" s="12"/>
      <c r="AJ43" s="12"/>
      <c r="AK43" s="13"/>
      <c r="AL43" s="12"/>
      <c r="AM43" s="12"/>
      <c r="AN43" s="13"/>
      <c r="AO43" s="12"/>
      <c r="AP43" s="12"/>
      <c r="AQ43" s="13"/>
      <c r="AR43" s="12">
        <v>2</v>
      </c>
      <c r="AS43" s="12">
        <v>2</v>
      </c>
      <c r="AT43" s="13">
        <f>AR43-AS43</f>
        <v>0</v>
      </c>
      <c r="AU43" s="12"/>
      <c r="AV43" s="12"/>
      <c r="AW43" s="13"/>
      <c r="AX43" s="12"/>
      <c r="AY43" s="12"/>
      <c r="AZ43" s="13"/>
      <c r="BA43" s="12"/>
      <c r="BB43" s="12"/>
      <c r="BC43" s="13"/>
      <c r="BD43" s="12"/>
      <c r="BE43" s="12"/>
      <c r="BF43" s="13"/>
      <c r="BG43" s="12"/>
      <c r="BH43" s="12"/>
      <c r="BI43" s="13"/>
      <c r="BJ43" s="105"/>
      <c r="BK43" s="105"/>
      <c r="BL43" s="105"/>
    </row>
    <row r="44" spans="1:64" ht="15">
      <c r="A44" s="9" t="s">
        <v>18</v>
      </c>
      <c r="B44" s="63">
        <f t="shared" si="59"/>
        <v>8</v>
      </c>
      <c r="C44" s="63">
        <f t="shared" si="61"/>
        <v>8</v>
      </c>
      <c r="D44" s="87">
        <f t="shared" si="60"/>
        <v>0</v>
      </c>
      <c r="E44" s="12">
        <v>1</v>
      </c>
      <c r="F44" s="12">
        <v>1</v>
      </c>
      <c r="G44" s="13">
        <f>E44-F44</f>
        <v>0</v>
      </c>
      <c r="H44" s="12">
        <v>3</v>
      </c>
      <c r="I44" s="12">
        <v>3</v>
      </c>
      <c r="J44" s="13">
        <f t="shared" ref="J44:J45" si="62">H44-I44</f>
        <v>0</v>
      </c>
      <c r="K44" s="12">
        <v>2</v>
      </c>
      <c r="L44" s="12">
        <v>2</v>
      </c>
      <c r="M44" s="103">
        <f>K44-L44</f>
        <v>0</v>
      </c>
      <c r="N44" s="12"/>
      <c r="O44" s="12"/>
      <c r="P44" s="13"/>
      <c r="Q44" s="12"/>
      <c r="R44" s="12"/>
      <c r="S44" s="13"/>
      <c r="T44" s="12"/>
      <c r="U44" s="12"/>
      <c r="V44" s="13"/>
      <c r="W44" s="12"/>
      <c r="X44" s="12"/>
      <c r="Y44" s="13"/>
      <c r="Z44" s="12"/>
      <c r="AA44" s="12"/>
      <c r="AB44" s="13"/>
      <c r="AC44" s="12"/>
      <c r="AD44" s="12"/>
      <c r="AE44" s="13"/>
      <c r="AF44" s="12"/>
      <c r="AG44" s="12"/>
      <c r="AH44" s="13"/>
      <c r="AI44" s="12"/>
      <c r="AJ44" s="12"/>
      <c r="AK44" s="13"/>
      <c r="AL44" s="12"/>
      <c r="AM44" s="12"/>
      <c r="AN44" s="13"/>
      <c r="AO44" s="12"/>
      <c r="AP44" s="12"/>
      <c r="AQ44" s="13"/>
      <c r="AR44" s="12">
        <v>1</v>
      </c>
      <c r="AS44" s="12">
        <v>1</v>
      </c>
      <c r="AT44" s="103">
        <f>AR44-AS44</f>
        <v>0</v>
      </c>
      <c r="AU44" s="12">
        <v>1</v>
      </c>
      <c r="AV44" s="12">
        <v>1</v>
      </c>
      <c r="AW44" s="103">
        <f>AU44-AV44</f>
        <v>0</v>
      </c>
      <c r="AX44" s="12"/>
      <c r="AY44" s="12"/>
      <c r="AZ44" s="13"/>
      <c r="BA44" s="12"/>
      <c r="BB44" s="12"/>
      <c r="BC44" s="13"/>
      <c r="BD44" s="12"/>
      <c r="BE44" s="12"/>
      <c r="BF44" s="13"/>
      <c r="BG44" s="12"/>
      <c r="BH44" s="12"/>
      <c r="BI44" s="13"/>
      <c r="BJ44" s="105"/>
      <c r="BK44" s="105"/>
      <c r="BL44" s="105"/>
    </row>
    <row r="45" spans="1:64" ht="15">
      <c r="A45" s="9" t="s">
        <v>19</v>
      </c>
      <c r="B45" s="63">
        <f t="shared" si="59"/>
        <v>3</v>
      </c>
      <c r="C45" s="63">
        <f t="shared" si="61"/>
        <v>3</v>
      </c>
      <c r="D45" s="87">
        <f t="shared" si="60"/>
        <v>0</v>
      </c>
      <c r="E45" s="12"/>
      <c r="F45" s="12"/>
      <c r="G45" s="13"/>
      <c r="H45" s="12">
        <v>1</v>
      </c>
      <c r="I45" s="12">
        <v>1</v>
      </c>
      <c r="J45" s="13">
        <f t="shared" si="62"/>
        <v>0</v>
      </c>
      <c r="K45" s="68"/>
      <c r="L45" s="68"/>
      <c r="M45" s="13"/>
      <c r="N45" s="12"/>
      <c r="O45" s="12"/>
      <c r="P45" s="13"/>
      <c r="Q45" s="12">
        <v>1</v>
      </c>
      <c r="R45" s="12">
        <v>1</v>
      </c>
      <c r="S45" s="103">
        <f t="shared" ref="S45:S46" si="63">Q45-R45</f>
        <v>0</v>
      </c>
      <c r="T45" s="12"/>
      <c r="U45" s="12"/>
      <c r="V45" s="13"/>
      <c r="W45" s="12"/>
      <c r="X45" s="12"/>
      <c r="Y45" s="13"/>
      <c r="Z45" s="12"/>
      <c r="AA45" s="12"/>
      <c r="AB45" s="13"/>
      <c r="AC45" s="12"/>
      <c r="AD45" s="12"/>
      <c r="AE45" s="13"/>
      <c r="AF45" s="12"/>
      <c r="AG45" s="12"/>
      <c r="AH45" s="13"/>
      <c r="AI45" s="12"/>
      <c r="AJ45" s="12"/>
      <c r="AK45" s="13"/>
      <c r="AL45" s="12"/>
      <c r="AM45" s="12"/>
      <c r="AN45" s="13"/>
      <c r="AO45" s="12"/>
      <c r="AP45" s="12"/>
      <c r="AQ45" s="13"/>
      <c r="AR45" s="12"/>
      <c r="AS45" s="12"/>
      <c r="AT45" s="13"/>
      <c r="AU45" s="12">
        <v>1</v>
      </c>
      <c r="AV45" s="12">
        <v>1</v>
      </c>
      <c r="AW45" s="103">
        <f>AU45-AV45</f>
        <v>0</v>
      </c>
      <c r="AX45" s="12"/>
      <c r="AY45" s="12"/>
      <c r="AZ45" s="13"/>
      <c r="BA45" s="12"/>
      <c r="BB45" s="12"/>
      <c r="BC45" s="13"/>
      <c r="BD45" s="12"/>
      <c r="BE45" s="12"/>
      <c r="BF45" s="13"/>
      <c r="BG45" s="12"/>
      <c r="BH45" s="12"/>
      <c r="BI45" s="13"/>
      <c r="BJ45" s="105"/>
      <c r="BK45" s="105"/>
      <c r="BL45" s="105"/>
    </row>
    <row r="46" spans="1:64" ht="15">
      <c r="A46" s="9" t="s">
        <v>20</v>
      </c>
      <c r="B46" s="63">
        <f t="shared" si="59"/>
        <v>6</v>
      </c>
      <c r="C46" s="63">
        <f t="shared" si="61"/>
        <v>6</v>
      </c>
      <c r="D46" s="87">
        <f t="shared" si="60"/>
        <v>0</v>
      </c>
      <c r="E46" s="68">
        <v>3</v>
      </c>
      <c r="F46" s="68">
        <v>3</v>
      </c>
      <c r="G46" s="13">
        <f t="shared" ref="G46" si="64">E46-F46</f>
        <v>0</v>
      </c>
      <c r="H46" s="12"/>
      <c r="I46" s="12"/>
      <c r="J46" s="13"/>
      <c r="K46" s="68"/>
      <c r="L46" s="68"/>
      <c r="M46" s="13"/>
      <c r="N46" s="102">
        <v>1</v>
      </c>
      <c r="O46" s="102">
        <v>1</v>
      </c>
      <c r="P46" s="103">
        <f t="shared" ref="P46" si="65">N46-O46</f>
        <v>0</v>
      </c>
      <c r="Q46" s="12">
        <v>1</v>
      </c>
      <c r="R46" s="12">
        <v>1</v>
      </c>
      <c r="S46" s="103">
        <f t="shared" si="63"/>
        <v>0</v>
      </c>
      <c r="T46" s="12"/>
      <c r="U46" s="12"/>
      <c r="V46" s="13"/>
      <c r="W46" s="12"/>
      <c r="X46" s="12"/>
      <c r="Y46" s="13"/>
      <c r="Z46" s="12"/>
      <c r="AA46" s="12"/>
      <c r="AB46" s="13"/>
      <c r="AC46" s="12"/>
      <c r="AD46" s="12"/>
      <c r="AE46" s="13"/>
      <c r="AF46" s="12"/>
      <c r="AG46" s="12"/>
      <c r="AH46" s="13"/>
      <c r="AI46" s="12"/>
      <c r="AJ46" s="12"/>
      <c r="AK46" s="13"/>
      <c r="AL46" s="12"/>
      <c r="AM46" s="12"/>
      <c r="AN46" s="13"/>
      <c r="AO46" s="12"/>
      <c r="AP46" s="12"/>
      <c r="AQ46" s="13"/>
      <c r="AR46" s="12"/>
      <c r="AS46" s="12"/>
      <c r="AT46" s="13"/>
      <c r="AU46" s="12">
        <v>1</v>
      </c>
      <c r="AV46" s="12">
        <v>1</v>
      </c>
      <c r="AW46" s="103">
        <f>AU46-AV46</f>
        <v>0</v>
      </c>
      <c r="AX46" s="12"/>
      <c r="AY46" s="12"/>
      <c r="AZ46" s="13"/>
      <c r="BA46" s="12"/>
      <c r="BB46" s="12"/>
      <c r="BC46" s="13"/>
      <c r="BD46" s="12"/>
      <c r="BE46" s="12"/>
      <c r="BF46" s="13"/>
      <c r="BG46" s="12"/>
      <c r="BH46" s="12"/>
      <c r="BI46" s="13"/>
      <c r="BJ46" s="105"/>
      <c r="BK46" s="105"/>
      <c r="BL46" s="123"/>
    </row>
    <row r="47" spans="1:64" ht="15">
      <c r="A47" s="9" t="s">
        <v>21</v>
      </c>
      <c r="B47" s="63">
        <f t="shared" si="59"/>
        <v>0</v>
      </c>
      <c r="C47" s="63">
        <f t="shared" si="61"/>
        <v>0</v>
      </c>
      <c r="D47" s="87">
        <f t="shared" si="60"/>
        <v>0</v>
      </c>
      <c r="E47" s="12"/>
      <c r="F47" s="12"/>
      <c r="G47" s="13"/>
      <c r="H47" s="12"/>
      <c r="I47" s="12"/>
      <c r="J47" s="13"/>
      <c r="K47" s="68"/>
      <c r="L47" s="68"/>
      <c r="M47" s="13"/>
      <c r="N47" s="12"/>
      <c r="O47" s="12"/>
      <c r="P47" s="13"/>
      <c r="Q47" s="12"/>
      <c r="R47" s="12"/>
      <c r="S47" s="13"/>
      <c r="T47" s="12"/>
      <c r="U47" s="12"/>
      <c r="V47" s="13"/>
      <c r="W47" s="12"/>
      <c r="X47" s="12"/>
      <c r="Y47" s="13"/>
      <c r="Z47" s="12"/>
      <c r="AA47" s="12"/>
      <c r="AB47" s="13"/>
      <c r="AC47" s="12"/>
      <c r="AD47" s="12"/>
      <c r="AE47" s="13"/>
      <c r="AF47" s="12"/>
      <c r="AG47" s="12"/>
      <c r="AH47" s="13"/>
      <c r="AI47" s="12"/>
      <c r="AJ47" s="12"/>
      <c r="AK47" s="13"/>
      <c r="AL47" s="12"/>
      <c r="AM47" s="12"/>
      <c r="AN47" s="13"/>
      <c r="AO47" s="12"/>
      <c r="AP47" s="12"/>
      <c r="AQ47" s="13"/>
      <c r="AR47" s="12"/>
      <c r="AS47" s="12"/>
      <c r="AT47" s="13"/>
      <c r="AU47" s="12"/>
      <c r="AV47" s="12"/>
      <c r="AW47" s="13"/>
      <c r="AX47" s="12"/>
      <c r="AY47" s="12"/>
      <c r="AZ47" s="13"/>
      <c r="BA47" s="12"/>
      <c r="BB47" s="12"/>
      <c r="BC47" s="13"/>
      <c r="BD47" s="12"/>
      <c r="BE47" s="12"/>
      <c r="BF47" s="13"/>
      <c r="BG47" s="12"/>
      <c r="BH47" s="12"/>
      <c r="BI47" s="13"/>
      <c r="BJ47" s="105"/>
      <c r="BK47" s="105"/>
      <c r="BL47" s="105"/>
    </row>
    <row r="48" spans="1:64" ht="15">
      <c r="A48" s="9" t="s">
        <v>22</v>
      </c>
      <c r="B48" s="63">
        <f t="shared" si="59"/>
        <v>0</v>
      </c>
      <c r="C48" s="63">
        <f t="shared" si="61"/>
        <v>0</v>
      </c>
      <c r="D48" s="87">
        <f t="shared" si="60"/>
        <v>0</v>
      </c>
      <c r="E48" s="12"/>
      <c r="F48" s="12"/>
      <c r="G48" s="13"/>
      <c r="H48" s="12"/>
      <c r="I48" s="12"/>
      <c r="J48" s="13"/>
      <c r="K48" s="68"/>
      <c r="L48" s="68"/>
      <c r="M48" s="13"/>
      <c r="N48" s="12"/>
      <c r="O48" s="12"/>
      <c r="P48" s="13"/>
      <c r="Q48" s="12"/>
      <c r="R48" s="12"/>
      <c r="S48" s="13"/>
      <c r="T48" s="12"/>
      <c r="U48" s="12"/>
      <c r="V48" s="13"/>
      <c r="W48" s="12"/>
      <c r="X48" s="12"/>
      <c r="Y48" s="13"/>
      <c r="Z48" s="12"/>
      <c r="AA48" s="12"/>
      <c r="AB48" s="13"/>
      <c r="AC48" s="12"/>
      <c r="AD48" s="12"/>
      <c r="AE48" s="13"/>
      <c r="AF48" s="12"/>
      <c r="AG48" s="12"/>
      <c r="AH48" s="13"/>
      <c r="AI48" s="12"/>
      <c r="AJ48" s="12"/>
      <c r="AK48" s="13"/>
      <c r="AL48" s="12"/>
      <c r="AM48" s="12"/>
      <c r="AN48" s="13"/>
      <c r="AO48" s="12"/>
      <c r="AP48" s="12"/>
      <c r="AQ48" s="13"/>
      <c r="AR48" s="12"/>
      <c r="AS48" s="12"/>
      <c r="AT48" s="13"/>
      <c r="AU48" s="12"/>
      <c r="AV48" s="12"/>
      <c r="AW48" s="13"/>
      <c r="AX48" s="12"/>
      <c r="AY48" s="12"/>
      <c r="AZ48" s="13"/>
      <c r="BA48" s="12"/>
      <c r="BB48" s="12"/>
      <c r="BC48" s="13"/>
      <c r="BD48" s="12"/>
      <c r="BE48" s="12"/>
      <c r="BF48" s="13"/>
      <c r="BG48" s="12"/>
      <c r="BH48" s="12"/>
      <c r="BI48" s="13"/>
      <c r="BJ48" s="105"/>
      <c r="BK48" s="105"/>
      <c r="BL48" s="105"/>
    </row>
    <row r="49" spans="1:64" ht="15">
      <c r="A49" s="9" t="s">
        <v>39</v>
      </c>
      <c r="B49" s="63">
        <f t="shared" si="59"/>
        <v>0</v>
      </c>
      <c r="C49" s="63">
        <f t="shared" si="61"/>
        <v>0</v>
      </c>
      <c r="D49" s="87">
        <f t="shared" si="60"/>
        <v>0</v>
      </c>
      <c r="E49" s="12"/>
      <c r="F49" s="12"/>
      <c r="G49" s="13"/>
      <c r="H49" s="12"/>
      <c r="I49" s="12"/>
      <c r="J49" s="13"/>
      <c r="K49" s="68"/>
      <c r="L49" s="68"/>
      <c r="M49" s="13"/>
      <c r="N49" s="12"/>
      <c r="O49" s="12"/>
      <c r="P49" s="13"/>
      <c r="Q49" s="12"/>
      <c r="R49" s="12"/>
      <c r="S49" s="13"/>
      <c r="T49" s="12"/>
      <c r="U49" s="12"/>
      <c r="V49" s="13"/>
      <c r="W49" s="12"/>
      <c r="X49" s="12"/>
      <c r="Y49" s="13"/>
      <c r="Z49" s="12"/>
      <c r="AA49" s="12"/>
      <c r="AB49" s="13"/>
      <c r="AC49" s="12"/>
      <c r="AD49" s="12"/>
      <c r="AE49" s="13"/>
      <c r="AF49" s="12"/>
      <c r="AG49" s="12"/>
      <c r="AH49" s="13"/>
      <c r="AI49" s="12"/>
      <c r="AJ49" s="12"/>
      <c r="AK49" s="13"/>
      <c r="AL49" s="12"/>
      <c r="AM49" s="12"/>
      <c r="AN49" s="13"/>
      <c r="AO49" s="12"/>
      <c r="AP49" s="12"/>
      <c r="AQ49" s="13"/>
      <c r="AR49" s="12"/>
      <c r="AS49" s="12"/>
      <c r="AT49" s="13"/>
      <c r="AU49" s="12"/>
      <c r="AV49" s="12"/>
      <c r="AW49" s="13"/>
      <c r="AX49" s="12"/>
      <c r="AY49" s="12"/>
      <c r="AZ49" s="13"/>
      <c r="BA49" s="12"/>
      <c r="BB49" s="12"/>
      <c r="BC49" s="13"/>
      <c r="BD49" s="12"/>
      <c r="BE49" s="12"/>
      <c r="BF49" s="13"/>
      <c r="BG49" s="12"/>
      <c r="BH49" s="12"/>
      <c r="BI49" s="13"/>
      <c r="BJ49" s="105"/>
      <c r="BK49" s="105"/>
      <c r="BL49" s="105"/>
    </row>
    <row r="50" spans="1:64" ht="15">
      <c r="A50" s="9" t="s">
        <v>37</v>
      </c>
      <c r="B50" s="63">
        <f t="shared" si="59"/>
        <v>1</v>
      </c>
      <c r="C50" s="63">
        <f t="shared" si="61"/>
        <v>1</v>
      </c>
      <c r="D50" s="87">
        <f t="shared" si="60"/>
        <v>0</v>
      </c>
      <c r="E50" s="12"/>
      <c r="F50" s="12"/>
      <c r="G50" s="13"/>
      <c r="H50" s="12">
        <v>1</v>
      </c>
      <c r="I50" s="12">
        <v>1</v>
      </c>
      <c r="J50" s="13">
        <f t="shared" ref="J50" si="66">H50-I50</f>
        <v>0</v>
      </c>
      <c r="K50" s="12"/>
      <c r="L50" s="12"/>
      <c r="M50" s="13"/>
      <c r="N50" s="12"/>
      <c r="O50" s="12"/>
      <c r="P50" s="13"/>
      <c r="Q50" s="12"/>
      <c r="R50" s="12"/>
      <c r="S50" s="13"/>
      <c r="T50" s="12"/>
      <c r="U50" s="12"/>
      <c r="V50" s="13"/>
      <c r="W50" s="12"/>
      <c r="X50" s="12"/>
      <c r="Y50" s="13"/>
      <c r="Z50" s="12"/>
      <c r="AA50" s="12"/>
      <c r="AB50" s="13"/>
      <c r="AC50" s="12"/>
      <c r="AD50" s="12"/>
      <c r="AE50" s="13"/>
      <c r="AF50" s="12"/>
      <c r="AG50" s="12"/>
      <c r="AH50" s="13"/>
      <c r="AI50" s="12"/>
      <c r="AJ50" s="12"/>
      <c r="AK50" s="13"/>
      <c r="AL50" s="12"/>
      <c r="AM50" s="12"/>
      <c r="AN50" s="13"/>
      <c r="AO50" s="12"/>
      <c r="AP50" s="12"/>
      <c r="AQ50" s="13"/>
      <c r="AR50" s="12"/>
      <c r="AS50" s="12"/>
      <c r="AT50" s="13"/>
      <c r="AU50" s="12"/>
      <c r="AV50" s="12"/>
      <c r="AW50" s="13"/>
      <c r="AX50" s="12"/>
      <c r="AY50" s="12"/>
      <c r="AZ50" s="13"/>
      <c r="BA50" s="12"/>
      <c r="BB50" s="12"/>
      <c r="BC50" s="13"/>
      <c r="BD50" s="12"/>
      <c r="BE50" s="12"/>
      <c r="BF50" s="13"/>
      <c r="BG50" s="12"/>
      <c r="BH50" s="12"/>
      <c r="BI50" s="13"/>
      <c r="BJ50" s="105"/>
      <c r="BK50" s="105"/>
      <c r="BL50" s="105"/>
    </row>
    <row r="51" spans="1:64" ht="15">
      <c r="A51" s="9" t="s">
        <v>23</v>
      </c>
      <c r="B51" s="63">
        <f t="shared" si="59"/>
        <v>2</v>
      </c>
      <c r="C51" s="63">
        <f t="shared" si="61"/>
        <v>2</v>
      </c>
      <c r="D51" s="87">
        <f t="shared" si="60"/>
        <v>0</v>
      </c>
      <c r="E51" s="12"/>
      <c r="F51" s="12"/>
      <c r="G51" s="13"/>
      <c r="H51" s="12"/>
      <c r="I51" s="12"/>
      <c r="J51" s="13"/>
      <c r="K51" s="12">
        <v>1</v>
      </c>
      <c r="L51" s="12">
        <v>1</v>
      </c>
      <c r="M51" s="13">
        <f>K51-L51</f>
        <v>0</v>
      </c>
      <c r="N51" s="12"/>
      <c r="O51" s="12"/>
      <c r="P51" s="13"/>
      <c r="Q51" s="12"/>
      <c r="R51" s="12"/>
      <c r="S51" s="13"/>
      <c r="T51" s="12"/>
      <c r="U51" s="12"/>
      <c r="V51" s="13"/>
      <c r="W51" s="12"/>
      <c r="X51" s="12"/>
      <c r="Y51" s="13"/>
      <c r="Z51" s="12"/>
      <c r="AA51" s="12"/>
      <c r="AB51" s="13"/>
      <c r="AC51" s="12"/>
      <c r="AD51" s="12"/>
      <c r="AE51" s="13"/>
      <c r="AF51" s="12"/>
      <c r="AG51" s="12"/>
      <c r="AH51" s="13"/>
      <c r="AI51" s="12"/>
      <c r="AJ51" s="12"/>
      <c r="AK51" s="13"/>
      <c r="AL51" s="12"/>
      <c r="AM51" s="12"/>
      <c r="AN51" s="13"/>
      <c r="AO51" s="12"/>
      <c r="AP51" s="12"/>
      <c r="AQ51" s="13"/>
      <c r="AR51" s="12"/>
      <c r="AS51" s="12"/>
      <c r="AT51" s="13"/>
      <c r="AU51" s="12"/>
      <c r="AV51" s="12"/>
      <c r="AW51" s="13"/>
      <c r="AX51" s="12"/>
      <c r="AY51" s="12"/>
      <c r="AZ51" s="13"/>
      <c r="BA51" s="12">
        <v>1</v>
      </c>
      <c r="BB51" s="12">
        <v>1</v>
      </c>
      <c r="BC51" s="103">
        <f t="shared" ref="BC51" si="67">BA51-BB51</f>
        <v>0</v>
      </c>
      <c r="BD51" s="12"/>
      <c r="BE51" s="12"/>
      <c r="BF51" s="13"/>
      <c r="BG51" s="12"/>
      <c r="BH51" s="12"/>
      <c r="BI51" s="13"/>
      <c r="BJ51" s="105"/>
      <c r="BK51" s="105"/>
      <c r="BL51" s="105"/>
    </row>
    <row r="52" spans="1:64" ht="14.25">
      <c r="A52" s="5" t="s">
        <v>11</v>
      </c>
      <c r="B52" s="14">
        <f>SUM(B41:B51)</f>
        <v>31</v>
      </c>
      <c r="C52" s="14">
        <f>SUM(C41:C51)</f>
        <v>31</v>
      </c>
      <c r="D52" s="15">
        <f t="shared" ref="D52:BL52" si="68">SUM(D41:D51)</f>
        <v>0</v>
      </c>
      <c r="E52" s="14">
        <f t="shared" si="68"/>
        <v>4</v>
      </c>
      <c r="F52" s="14">
        <f t="shared" si="68"/>
        <v>4</v>
      </c>
      <c r="G52" s="15">
        <f t="shared" si="68"/>
        <v>0</v>
      </c>
      <c r="H52" s="14">
        <f t="shared" si="68"/>
        <v>8</v>
      </c>
      <c r="I52" s="14">
        <f t="shared" si="68"/>
        <v>8</v>
      </c>
      <c r="J52" s="15">
        <f t="shared" si="68"/>
        <v>0</v>
      </c>
      <c r="K52" s="14">
        <f t="shared" si="68"/>
        <v>7</v>
      </c>
      <c r="L52" s="14">
        <f t="shared" si="68"/>
        <v>7</v>
      </c>
      <c r="M52" s="15">
        <f t="shared" si="68"/>
        <v>0</v>
      </c>
      <c r="N52" s="14">
        <f t="shared" si="68"/>
        <v>1</v>
      </c>
      <c r="O52" s="14">
        <f t="shared" si="68"/>
        <v>1</v>
      </c>
      <c r="P52" s="15">
        <f t="shared" si="68"/>
        <v>0</v>
      </c>
      <c r="Q52" s="14">
        <f t="shared" si="68"/>
        <v>3</v>
      </c>
      <c r="R52" s="14">
        <f t="shared" si="68"/>
        <v>3</v>
      </c>
      <c r="S52" s="15">
        <f t="shared" si="68"/>
        <v>0</v>
      </c>
      <c r="T52" s="14">
        <f t="shared" si="68"/>
        <v>0</v>
      </c>
      <c r="U52" s="14">
        <f t="shared" si="68"/>
        <v>0</v>
      </c>
      <c r="V52" s="15">
        <f t="shared" si="68"/>
        <v>0</v>
      </c>
      <c r="W52" s="14">
        <f t="shared" si="68"/>
        <v>0</v>
      </c>
      <c r="X52" s="14">
        <f t="shared" si="68"/>
        <v>0</v>
      </c>
      <c r="Y52" s="15">
        <f t="shared" si="68"/>
        <v>0</v>
      </c>
      <c r="Z52" s="14">
        <f t="shared" si="68"/>
        <v>0</v>
      </c>
      <c r="AA52" s="14">
        <f t="shared" si="68"/>
        <v>0</v>
      </c>
      <c r="AB52" s="15">
        <f t="shared" si="68"/>
        <v>0</v>
      </c>
      <c r="AC52" s="14">
        <f t="shared" si="68"/>
        <v>0</v>
      </c>
      <c r="AD52" s="14">
        <f t="shared" si="68"/>
        <v>0</v>
      </c>
      <c r="AE52" s="15">
        <f t="shared" si="68"/>
        <v>0</v>
      </c>
      <c r="AF52" s="14">
        <f t="shared" si="68"/>
        <v>0</v>
      </c>
      <c r="AG52" s="14">
        <f t="shared" si="68"/>
        <v>0</v>
      </c>
      <c r="AH52" s="15">
        <f t="shared" si="68"/>
        <v>0</v>
      </c>
      <c r="AI52" s="14">
        <f t="shared" si="68"/>
        <v>0</v>
      </c>
      <c r="AJ52" s="14">
        <f t="shared" si="68"/>
        <v>0</v>
      </c>
      <c r="AK52" s="15">
        <f t="shared" si="68"/>
        <v>0</v>
      </c>
      <c r="AL52" s="14">
        <f t="shared" si="68"/>
        <v>0</v>
      </c>
      <c r="AM52" s="14">
        <f t="shared" si="68"/>
        <v>0</v>
      </c>
      <c r="AN52" s="15">
        <f t="shared" si="68"/>
        <v>0</v>
      </c>
      <c r="AO52" s="14">
        <f t="shared" ref="AO52:BC52" si="69">SUM(AO41:AO51)</f>
        <v>0</v>
      </c>
      <c r="AP52" s="14">
        <f t="shared" si="69"/>
        <v>0</v>
      </c>
      <c r="AQ52" s="15">
        <f t="shared" si="69"/>
        <v>0</v>
      </c>
      <c r="AR52" s="14">
        <f t="shared" si="69"/>
        <v>4</v>
      </c>
      <c r="AS52" s="14">
        <f t="shared" si="69"/>
        <v>4</v>
      </c>
      <c r="AT52" s="15">
        <f t="shared" si="69"/>
        <v>0</v>
      </c>
      <c r="AU52" s="14">
        <f t="shared" si="69"/>
        <v>3</v>
      </c>
      <c r="AV52" s="14">
        <f t="shared" si="69"/>
        <v>3</v>
      </c>
      <c r="AW52" s="15">
        <f t="shared" si="69"/>
        <v>0</v>
      </c>
      <c r="AX52" s="14">
        <f t="shared" si="69"/>
        <v>0</v>
      </c>
      <c r="AY52" s="14">
        <f t="shared" si="69"/>
        <v>0</v>
      </c>
      <c r="AZ52" s="15">
        <f t="shared" si="69"/>
        <v>0</v>
      </c>
      <c r="BA52" s="14">
        <f t="shared" si="69"/>
        <v>1</v>
      </c>
      <c r="BB52" s="14">
        <f t="shared" si="69"/>
        <v>1</v>
      </c>
      <c r="BC52" s="15">
        <f t="shared" si="69"/>
        <v>0</v>
      </c>
      <c r="BD52" s="14">
        <f t="shared" ref="BD52:BF52" si="70">SUM(BD41:BD51)</f>
        <v>0</v>
      </c>
      <c r="BE52" s="14">
        <f t="shared" si="70"/>
        <v>0</v>
      </c>
      <c r="BF52" s="15">
        <f t="shared" si="70"/>
        <v>0</v>
      </c>
      <c r="BG52" s="14">
        <f t="shared" ref="BG52:BI52" si="71">SUM(BG41:BG51)</f>
        <v>0</v>
      </c>
      <c r="BH52" s="14">
        <f t="shared" si="71"/>
        <v>0</v>
      </c>
      <c r="BI52" s="15">
        <f t="shared" si="71"/>
        <v>0</v>
      </c>
      <c r="BJ52" s="14">
        <f t="shared" si="68"/>
        <v>0</v>
      </c>
      <c r="BK52" s="14">
        <f t="shared" si="68"/>
        <v>0</v>
      </c>
      <c r="BL52" s="15">
        <f t="shared" si="68"/>
        <v>0</v>
      </c>
    </row>
  </sheetData>
  <customSheetViews>
    <customSheetView guid="{2C8BFA3A-B0A2-4748-A16C-6ACED1E198AB}" scale="90" hiddenColumns="1">
      <pane xSplit="4" topLeftCell="E1" activePane="topRight" state="frozen"/>
      <selection pane="topRight" activeCell="AO6" sqref="AO6:AQ6"/>
      <pageMargins left="0" right="0" top="0.25" bottom="0" header="0" footer="0"/>
      <printOptions horizontalCentered="1"/>
      <pageSetup paperSize="9" scale="85" orientation="landscape" r:id="rId1"/>
      <headerFooter alignWithMargins="0"/>
    </customSheetView>
  </customSheetViews>
  <mergeCells count="67">
    <mergeCell ref="A4:BL4"/>
    <mergeCell ref="Q7:S7"/>
    <mergeCell ref="T7:V7"/>
    <mergeCell ref="W7:Y7"/>
    <mergeCell ref="Z7:AB7"/>
    <mergeCell ref="E7:G7"/>
    <mergeCell ref="H7:J7"/>
    <mergeCell ref="K7:M7"/>
    <mergeCell ref="N7:P7"/>
    <mergeCell ref="AF7:AH7"/>
    <mergeCell ref="AI7:AK7"/>
    <mergeCell ref="AC7:AE7"/>
    <mergeCell ref="BJ7:BL7"/>
    <mergeCell ref="A7:A8"/>
    <mergeCell ref="AU7:AW7"/>
    <mergeCell ref="AO7:AQ7"/>
    <mergeCell ref="A23:A24"/>
    <mergeCell ref="B23:D23"/>
    <mergeCell ref="E23:G23"/>
    <mergeCell ref="H23:J23"/>
    <mergeCell ref="K23:M23"/>
    <mergeCell ref="N23:P23"/>
    <mergeCell ref="Q23:S23"/>
    <mergeCell ref="AL7:AN7"/>
    <mergeCell ref="B7:D7"/>
    <mergeCell ref="AO23:AQ23"/>
    <mergeCell ref="AI23:AK23"/>
    <mergeCell ref="BG23:BI23"/>
    <mergeCell ref="AC23:AE23"/>
    <mergeCell ref="AC39:AE39"/>
    <mergeCell ref="AI39:AK39"/>
    <mergeCell ref="T39:V39"/>
    <mergeCell ref="W39:Y39"/>
    <mergeCell ref="Z39:AB39"/>
    <mergeCell ref="AL23:AN23"/>
    <mergeCell ref="AF23:AH23"/>
    <mergeCell ref="BG39:BI39"/>
    <mergeCell ref="BD23:BF23"/>
    <mergeCell ref="BD39:BF39"/>
    <mergeCell ref="AO39:AQ39"/>
    <mergeCell ref="A39:A40"/>
    <mergeCell ref="BJ39:BL39"/>
    <mergeCell ref="AR7:AT7"/>
    <mergeCell ref="AR23:AT23"/>
    <mergeCell ref="AR39:AT39"/>
    <mergeCell ref="AX7:AZ7"/>
    <mergeCell ref="AX23:AZ23"/>
    <mergeCell ref="AX39:AZ39"/>
    <mergeCell ref="BA7:BC7"/>
    <mergeCell ref="BA39:BC39"/>
    <mergeCell ref="BA23:BC23"/>
    <mergeCell ref="BD7:BF7"/>
    <mergeCell ref="BG7:BI7"/>
    <mergeCell ref="AU23:AW23"/>
    <mergeCell ref="AU39:AW39"/>
    <mergeCell ref="BJ23:BL23"/>
    <mergeCell ref="B39:D39"/>
    <mergeCell ref="E39:G39"/>
    <mergeCell ref="H39:J39"/>
    <mergeCell ref="K39:M39"/>
    <mergeCell ref="N39:P39"/>
    <mergeCell ref="Q39:S39"/>
    <mergeCell ref="AL39:AN39"/>
    <mergeCell ref="T23:V23"/>
    <mergeCell ref="W23:Y23"/>
    <mergeCell ref="Z23:AB23"/>
    <mergeCell ref="AF39:AH39"/>
  </mergeCells>
  <phoneticPr fontId="18" type="noConversion"/>
  <printOptions horizontalCentered="1"/>
  <pageMargins left="0" right="0" top="0.25" bottom="0" header="0" footer="0"/>
  <pageSetup paperSize="9" scale="85" orientation="landscape"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8"/>
  <sheetViews>
    <sheetView zoomScaleNormal="100" zoomScaleSheetLayoutView="100" zoomScalePageLayoutView="80" workbookViewId="0">
      <pane ySplit="8" topLeftCell="A17" activePane="bottomLeft" state="frozen"/>
      <selection activeCell="J36" sqref="J36"/>
      <selection pane="bottomLeft" activeCell="G8" sqref="G8"/>
    </sheetView>
  </sheetViews>
  <sheetFormatPr defaultColWidth="9.140625" defaultRowHeight="12.75"/>
  <cols>
    <col min="1" max="1" width="3.7109375" style="17" customWidth="1"/>
    <col min="2" max="2" width="5.85546875" style="17" bestFit="1" customWidth="1"/>
    <col min="3" max="4" width="12.7109375" style="17" customWidth="1"/>
    <col min="5" max="5" width="18.7109375" style="17" customWidth="1"/>
    <col min="6" max="6" width="36.7109375" style="17" customWidth="1"/>
    <col min="7" max="7" width="36.7109375" style="19" customWidth="1"/>
    <col min="8" max="8" width="10.7109375" style="20" customWidth="1"/>
    <col min="9" max="9" width="10.7109375" style="18" customWidth="1"/>
    <col min="10" max="10" width="14.140625" style="50" customWidth="1"/>
    <col min="11" max="16384" width="9.140625" style="19"/>
  </cols>
  <sheetData>
    <row r="1" spans="1:10">
      <c r="A1" s="16" t="s">
        <v>0</v>
      </c>
      <c r="G1" s="147" t="s">
        <v>49</v>
      </c>
      <c r="H1" s="147"/>
    </row>
    <row r="2" spans="1:10">
      <c r="A2" s="19" t="s">
        <v>1</v>
      </c>
    </row>
    <row r="3" spans="1:10" ht="7.5" customHeight="1"/>
    <row r="4" spans="1:10" ht="20.25">
      <c r="A4" s="148" t="s">
        <v>54</v>
      </c>
      <c r="B4" s="148"/>
      <c r="C4" s="148"/>
      <c r="D4" s="148"/>
      <c r="E4" s="148"/>
      <c r="F4" s="148"/>
      <c r="G4" s="148"/>
      <c r="H4" s="148"/>
      <c r="I4" s="148"/>
    </row>
    <row r="5" spans="1:10" ht="7.5" customHeight="1">
      <c r="A5" s="21"/>
      <c r="B5" s="21"/>
      <c r="C5" s="21"/>
      <c r="D5" s="21"/>
      <c r="E5" s="21"/>
      <c r="F5" s="21"/>
      <c r="G5" s="21"/>
    </row>
    <row r="6" spans="1:10" s="23" customFormat="1" ht="23.25" customHeight="1">
      <c r="A6" s="151" t="s">
        <v>8</v>
      </c>
      <c r="B6" s="152"/>
      <c r="C6" s="152"/>
      <c r="D6" s="152"/>
      <c r="E6" s="153"/>
      <c r="F6" s="22" t="s">
        <v>4</v>
      </c>
      <c r="G6" s="22" t="s">
        <v>9</v>
      </c>
      <c r="H6" s="149" t="s">
        <v>10</v>
      </c>
      <c r="I6" s="149"/>
    </row>
    <row r="7" spans="1:10" ht="18">
      <c r="A7" s="154"/>
      <c r="B7" s="155"/>
      <c r="C7" s="155"/>
      <c r="D7" s="155"/>
      <c r="E7" s="156"/>
      <c r="F7" s="52">
        <v>10</v>
      </c>
      <c r="G7" s="52">
        <v>10</v>
      </c>
      <c r="H7" s="150">
        <f>F7-G7</f>
        <v>0</v>
      </c>
      <c r="I7" s="150"/>
    </row>
    <row r="8" spans="1:10" s="20" customFormat="1" ht="38.25">
      <c r="A8" s="24" t="s">
        <v>2</v>
      </c>
      <c r="B8" s="24" t="s">
        <v>38</v>
      </c>
      <c r="C8" s="24" t="s">
        <v>3</v>
      </c>
      <c r="D8" s="24" t="s">
        <v>7</v>
      </c>
      <c r="E8" s="24" t="s">
        <v>4</v>
      </c>
      <c r="F8" s="24" t="s">
        <v>36</v>
      </c>
      <c r="G8" s="25" t="s">
        <v>5</v>
      </c>
      <c r="H8" s="26" t="s">
        <v>6</v>
      </c>
      <c r="I8" s="27" t="s">
        <v>12</v>
      </c>
      <c r="J8" s="51" t="s">
        <v>40</v>
      </c>
    </row>
    <row r="9" spans="1:10" ht="153" customHeight="1">
      <c r="A9" s="84">
        <v>1</v>
      </c>
      <c r="B9" s="84" t="s">
        <v>71</v>
      </c>
      <c r="C9" s="69" t="s">
        <v>72</v>
      </c>
      <c r="D9" s="61">
        <v>45732</v>
      </c>
      <c r="E9" s="60" t="s">
        <v>70</v>
      </c>
      <c r="F9" s="71"/>
      <c r="G9" s="34"/>
      <c r="H9" s="81">
        <v>45769</v>
      </c>
      <c r="I9" s="82">
        <v>45777</v>
      </c>
      <c r="J9" s="97" t="s">
        <v>42</v>
      </c>
    </row>
    <row r="10" spans="1:10" ht="153" customHeight="1">
      <c r="A10" s="84">
        <v>2</v>
      </c>
      <c r="B10" s="84" t="s">
        <v>71</v>
      </c>
      <c r="C10" s="69" t="s">
        <v>90</v>
      </c>
      <c r="D10" s="61">
        <v>45791</v>
      </c>
      <c r="E10" s="60" t="s">
        <v>91</v>
      </c>
      <c r="F10" s="71"/>
      <c r="G10" s="106"/>
      <c r="H10" s="35">
        <v>45806</v>
      </c>
      <c r="I10" s="86">
        <v>45807</v>
      </c>
      <c r="J10" s="97" t="s">
        <v>42</v>
      </c>
    </row>
    <row r="11" spans="1:10" ht="153" customHeight="1">
      <c r="A11" s="84">
        <v>3</v>
      </c>
      <c r="B11" s="84" t="s">
        <v>71</v>
      </c>
      <c r="C11" s="69" t="s">
        <v>92</v>
      </c>
      <c r="D11" s="61">
        <v>45791</v>
      </c>
      <c r="E11" s="60" t="s">
        <v>93</v>
      </c>
      <c r="F11" s="71"/>
      <c r="G11" s="106"/>
      <c r="H11" s="35">
        <v>45806</v>
      </c>
      <c r="I11" s="86">
        <v>45807</v>
      </c>
      <c r="J11" s="97" t="s">
        <v>42</v>
      </c>
    </row>
    <row r="12" spans="1:10" ht="154.5" customHeight="1">
      <c r="A12" s="84">
        <v>4</v>
      </c>
      <c r="B12" s="84" t="s">
        <v>116</v>
      </c>
      <c r="C12" s="69" t="s">
        <v>117</v>
      </c>
      <c r="D12" s="61">
        <v>45822</v>
      </c>
      <c r="E12" s="60" t="s">
        <v>118</v>
      </c>
      <c r="F12" s="71"/>
      <c r="G12" s="98"/>
      <c r="H12" s="107" t="s">
        <v>123</v>
      </c>
      <c r="I12" s="86">
        <v>45838</v>
      </c>
      <c r="J12" s="97" t="s">
        <v>42</v>
      </c>
    </row>
    <row r="13" spans="1:10" ht="156" customHeight="1">
      <c r="A13" s="84">
        <v>5</v>
      </c>
      <c r="B13" s="84" t="s">
        <v>116</v>
      </c>
      <c r="C13" s="69" t="s">
        <v>156</v>
      </c>
      <c r="D13" s="61">
        <v>45882</v>
      </c>
      <c r="E13" s="60" t="s">
        <v>157</v>
      </c>
      <c r="F13" s="71"/>
      <c r="G13" s="108"/>
      <c r="H13" s="72">
        <v>45887</v>
      </c>
      <c r="I13" s="86">
        <v>45899</v>
      </c>
      <c r="J13" s="97" t="s">
        <v>42</v>
      </c>
    </row>
    <row r="14" spans="1:10" ht="148.5" customHeight="1">
      <c r="A14" s="84">
        <v>6</v>
      </c>
      <c r="B14" s="84" t="s">
        <v>116</v>
      </c>
      <c r="C14" s="69" t="s">
        <v>176</v>
      </c>
      <c r="D14" s="61">
        <v>45917</v>
      </c>
      <c r="E14" s="60" t="s">
        <v>173</v>
      </c>
      <c r="F14" s="71"/>
      <c r="G14" s="91"/>
      <c r="H14" s="72">
        <v>45924</v>
      </c>
      <c r="I14" s="86">
        <v>45930</v>
      </c>
      <c r="J14" s="97" t="s">
        <v>42</v>
      </c>
    </row>
    <row r="15" spans="1:10" ht="156" customHeight="1">
      <c r="A15" s="84">
        <v>7</v>
      </c>
      <c r="B15" s="84" t="s">
        <v>116</v>
      </c>
      <c r="C15" s="69" t="s">
        <v>175</v>
      </c>
      <c r="D15" s="61">
        <v>45917</v>
      </c>
      <c r="E15" s="60" t="s">
        <v>174</v>
      </c>
      <c r="F15" s="71"/>
      <c r="G15" s="121"/>
      <c r="H15" s="119">
        <v>45929</v>
      </c>
      <c r="I15" s="86">
        <v>45930</v>
      </c>
      <c r="J15" s="97" t="s">
        <v>42</v>
      </c>
    </row>
    <row r="16" spans="1:10" ht="156" customHeight="1">
      <c r="A16" s="84">
        <v>8</v>
      </c>
      <c r="B16" s="84" t="s">
        <v>116</v>
      </c>
      <c r="C16" s="69" t="s">
        <v>116</v>
      </c>
      <c r="D16" s="61">
        <v>45981</v>
      </c>
      <c r="E16" s="60" t="s">
        <v>214</v>
      </c>
      <c r="F16" s="71"/>
      <c r="G16" s="126"/>
      <c r="H16" s="127">
        <v>45984</v>
      </c>
      <c r="I16" s="86">
        <v>46021</v>
      </c>
      <c r="J16" s="97" t="s">
        <v>42</v>
      </c>
    </row>
    <row r="17" spans="1:10" ht="156" customHeight="1">
      <c r="A17" s="84">
        <v>9</v>
      </c>
      <c r="B17" s="84" t="s">
        <v>116</v>
      </c>
      <c r="C17" s="69" t="s">
        <v>228</v>
      </c>
      <c r="D17" s="61">
        <v>45981</v>
      </c>
      <c r="E17" s="60" t="s">
        <v>227</v>
      </c>
      <c r="F17" s="71"/>
      <c r="G17" s="128"/>
      <c r="H17" s="119">
        <v>46016</v>
      </c>
      <c r="I17" s="86">
        <v>46021</v>
      </c>
      <c r="J17" s="97" t="s">
        <v>42</v>
      </c>
    </row>
    <row r="18" spans="1:10" ht="156" customHeight="1">
      <c r="A18" s="84">
        <v>10</v>
      </c>
      <c r="B18" s="84" t="s">
        <v>116</v>
      </c>
      <c r="C18" s="69" t="s">
        <v>90</v>
      </c>
      <c r="D18" s="61">
        <v>46037</v>
      </c>
      <c r="E18" s="60" t="s">
        <v>240</v>
      </c>
      <c r="F18" s="71"/>
      <c r="G18" s="126"/>
      <c r="H18" s="127">
        <v>46051</v>
      </c>
      <c r="I18" s="86">
        <v>46052</v>
      </c>
      <c r="J18" s="97" t="s">
        <v>42</v>
      </c>
    </row>
  </sheetData>
  <customSheetViews>
    <customSheetView guid="{2C8BFA3A-B0A2-4748-A16C-6ACED1E198AB}" showPageBreaks="1">
      <pane ySplit="8" topLeftCell="A9" activePane="bottomLeft" state="frozen"/>
      <selection pane="bottomLeft" activeCell="J7" sqref="J7"/>
      <pageMargins left="0" right="0" top="0.25" bottom="0" header="0" footer="0"/>
      <printOptions horizontalCentered="1"/>
      <pageSetup paperSize="9" scale="85" orientation="landscape" r:id="rId1"/>
      <headerFooter alignWithMargins="0">
        <oddFooter>Page &amp;P of &amp;N</oddFooter>
      </headerFooter>
    </customSheetView>
  </customSheetViews>
  <mergeCells count="5">
    <mergeCell ref="G1:H1"/>
    <mergeCell ref="A4:I4"/>
    <mergeCell ref="A6:E7"/>
    <mergeCell ref="H6:I6"/>
    <mergeCell ref="H7:I7"/>
  </mergeCells>
  <conditionalFormatting sqref="J10">
    <cfRule type="timePeriod" dxfId="1" priority="2" timePeriod="lastWeek">
      <formula>AND(TODAY()-ROUNDDOWN(J10,0)&gt;=(WEEKDAY(TODAY())),TODAY()-ROUNDDOWN(J10,0)&lt;(WEEKDAY(TODAY())+7))</formula>
    </cfRule>
  </conditionalFormatting>
  <conditionalFormatting sqref="J11:J18">
    <cfRule type="timePeriod" dxfId="0" priority="1" timePeriod="lastWeek">
      <formula>AND(TODAY()-ROUNDDOWN(J11,0)&gt;=(WEEKDAY(TODAY())),TODAY()-ROUNDDOWN(J11,0)&lt;(WEEKDAY(TODAY())+7))</formula>
    </cfRule>
  </conditionalFormatting>
  <printOptions horizontalCentered="1"/>
  <pageMargins left="0" right="0" top="0.25" bottom="0" header="0" footer="0"/>
  <pageSetup paperSize="9" scale="85" orientation="landscape" r:id="rId2"/>
  <headerFooter alignWithMargins="0">
    <oddFooter>Page &amp;P of &amp;N</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9"/>
  <sheetViews>
    <sheetView zoomScaleNormal="100" zoomScaleSheetLayoutView="100" zoomScalePageLayoutView="80" workbookViewId="0">
      <pane ySplit="8" topLeftCell="A9" activePane="bottomLeft" state="frozen"/>
      <selection activeCell="J36" sqref="J36"/>
      <selection pane="bottomLeft" activeCell="K16" sqref="K16"/>
    </sheetView>
  </sheetViews>
  <sheetFormatPr defaultColWidth="9.140625" defaultRowHeight="12.75"/>
  <cols>
    <col min="1" max="1" width="3.7109375" style="17" customWidth="1"/>
    <col min="2" max="2" width="5.85546875" style="17" bestFit="1" customWidth="1"/>
    <col min="3" max="4" width="12.7109375" style="17" customWidth="1"/>
    <col min="5" max="5" width="18.7109375" style="17" customWidth="1"/>
    <col min="6" max="6" width="36.7109375" style="17" customWidth="1"/>
    <col min="7" max="7" width="36.7109375" style="19" customWidth="1"/>
    <col min="8" max="8" width="10.7109375" style="20" customWidth="1"/>
    <col min="9" max="9" width="10.7109375" style="18" customWidth="1"/>
    <col min="10" max="10" width="14.140625" style="19" customWidth="1"/>
    <col min="11" max="16384" width="9.140625" style="19"/>
  </cols>
  <sheetData>
    <row r="1" spans="1:10">
      <c r="A1" s="16" t="s">
        <v>0</v>
      </c>
      <c r="G1" s="147" t="s">
        <v>49</v>
      </c>
      <c r="H1" s="147"/>
    </row>
    <row r="2" spans="1:10">
      <c r="A2" s="19" t="s">
        <v>1</v>
      </c>
    </row>
    <row r="3" spans="1:10" ht="7.5" customHeight="1"/>
    <row r="4" spans="1:10" ht="20.25">
      <c r="A4" s="148" t="s">
        <v>53</v>
      </c>
      <c r="B4" s="148"/>
      <c r="C4" s="148"/>
      <c r="D4" s="148"/>
      <c r="E4" s="148"/>
      <c r="F4" s="148"/>
      <c r="G4" s="148"/>
      <c r="H4" s="148"/>
      <c r="I4" s="148"/>
    </row>
    <row r="5" spans="1:10" ht="7.5" customHeight="1">
      <c r="A5" s="21"/>
      <c r="B5" s="21"/>
      <c r="C5" s="21"/>
      <c r="D5" s="21"/>
      <c r="E5" s="21"/>
      <c r="F5" s="21"/>
      <c r="G5" s="21"/>
    </row>
    <row r="6" spans="1:10" s="23" customFormat="1" ht="23.25" customHeight="1">
      <c r="A6" s="151" t="s">
        <v>8</v>
      </c>
      <c r="B6" s="152"/>
      <c r="C6" s="152"/>
      <c r="D6" s="152"/>
      <c r="E6" s="153"/>
      <c r="F6" s="22" t="s">
        <v>4</v>
      </c>
      <c r="G6" s="22" t="s">
        <v>9</v>
      </c>
      <c r="H6" s="149" t="s">
        <v>10</v>
      </c>
      <c r="I6" s="149"/>
    </row>
    <row r="7" spans="1:10" ht="18">
      <c r="A7" s="154"/>
      <c r="B7" s="155"/>
      <c r="C7" s="155"/>
      <c r="D7" s="155"/>
      <c r="E7" s="156"/>
      <c r="F7" s="52">
        <v>1</v>
      </c>
      <c r="G7" s="52">
        <v>1</v>
      </c>
      <c r="H7" s="150">
        <f>F7-G7</f>
        <v>0</v>
      </c>
      <c r="I7" s="150"/>
      <c r="J7" s="46"/>
    </row>
    <row r="8" spans="1:10" s="20" customFormat="1" ht="38.25">
      <c r="A8" s="24" t="s">
        <v>2</v>
      </c>
      <c r="B8" s="24" t="s">
        <v>38</v>
      </c>
      <c r="C8" s="24" t="s">
        <v>3</v>
      </c>
      <c r="D8" s="24" t="s">
        <v>7</v>
      </c>
      <c r="E8" s="24" t="s">
        <v>4</v>
      </c>
      <c r="F8" s="24" t="s">
        <v>36</v>
      </c>
      <c r="G8" s="25" t="s">
        <v>5</v>
      </c>
      <c r="H8" s="26" t="s">
        <v>6</v>
      </c>
      <c r="I8" s="27" t="s">
        <v>12</v>
      </c>
      <c r="J8" s="51" t="s">
        <v>40</v>
      </c>
    </row>
    <row r="9" spans="1:10" s="37" customFormat="1" ht="156" customHeight="1">
      <c r="A9" s="28">
        <v>1</v>
      </c>
      <c r="B9" s="29">
        <v>5</v>
      </c>
      <c r="C9" s="30" t="s">
        <v>86</v>
      </c>
      <c r="D9" s="31">
        <v>45784</v>
      </c>
      <c r="E9" s="32" t="s">
        <v>85</v>
      </c>
      <c r="F9" s="42"/>
      <c r="G9" s="91" t="s">
        <v>112</v>
      </c>
      <c r="H9" s="35">
        <v>45807</v>
      </c>
      <c r="I9" s="47">
        <v>45807</v>
      </c>
      <c r="J9" s="95" t="s">
        <v>41</v>
      </c>
    </row>
  </sheetData>
  <customSheetViews>
    <customSheetView guid="{2C8BFA3A-B0A2-4748-A16C-6ACED1E198AB}" showPageBreaks="1">
      <pane ySplit="8" topLeftCell="A9" activePane="bottomLeft" state="frozen"/>
      <selection pane="bottomLeft" activeCell="J7" sqref="J7"/>
      <pageMargins left="0" right="0" top="0.25" bottom="0" header="0" footer="0"/>
      <printOptions horizontalCentered="1"/>
      <pageSetup paperSize="9" scale="85" orientation="landscape" r:id="rId1"/>
      <headerFooter alignWithMargins="0">
        <oddFooter>Page &amp;P of &amp;N</oddFooter>
      </headerFooter>
    </customSheetView>
  </customSheetViews>
  <mergeCells count="5">
    <mergeCell ref="G1:H1"/>
    <mergeCell ref="A4:I4"/>
    <mergeCell ref="A6:E7"/>
    <mergeCell ref="H6:I6"/>
    <mergeCell ref="H7:I7"/>
  </mergeCells>
  <printOptions horizontalCentered="1"/>
  <pageMargins left="0" right="0" top="0.25" bottom="0" header="0" footer="0"/>
  <pageSetup paperSize="9" scale="85" orientation="landscape" r:id="rId2"/>
  <headerFooter alignWithMargins="0">
    <oddFooter>Page &amp;P of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2"/>
  <sheetViews>
    <sheetView zoomScaleNormal="100" zoomScaleSheetLayoutView="100" zoomScalePageLayoutView="80" workbookViewId="0">
      <pane ySplit="8" topLeftCell="A18" activePane="bottomLeft" state="frozen"/>
      <selection activeCell="J36" sqref="J36"/>
      <selection pane="bottomLeft" activeCell="F25" sqref="F25"/>
    </sheetView>
  </sheetViews>
  <sheetFormatPr defaultColWidth="9.140625" defaultRowHeight="12.75"/>
  <cols>
    <col min="1" max="1" width="3.7109375" style="17" customWidth="1"/>
    <col min="2" max="2" width="5.85546875" style="17" bestFit="1" customWidth="1"/>
    <col min="3" max="4" width="12.7109375" style="17" customWidth="1"/>
    <col min="5" max="5" width="18.7109375" style="17" customWidth="1"/>
    <col min="6" max="6" width="36.7109375" style="17" customWidth="1"/>
    <col min="7" max="7" width="36.7109375" style="19" customWidth="1"/>
    <col min="8" max="8" width="10.7109375" style="20" customWidth="1"/>
    <col min="9" max="9" width="10.7109375" style="18" customWidth="1"/>
    <col min="10" max="10" width="14.140625" style="50" customWidth="1"/>
    <col min="11" max="11" width="14.42578125" style="19" customWidth="1"/>
    <col min="12" max="16384" width="9.140625" style="19"/>
  </cols>
  <sheetData>
    <row r="1" spans="1:10">
      <c r="A1" s="16" t="s">
        <v>0</v>
      </c>
      <c r="G1" s="147" t="s">
        <v>49</v>
      </c>
      <c r="H1" s="147"/>
    </row>
    <row r="2" spans="1:10">
      <c r="A2" s="19" t="s">
        <v>1</v>
      </c>
    </row>
    <row r="3" spans="1:10" ht="7.5" customHeight="1"/>
    <row r="4" spans="1:10" ht="20.25">
      <c r="A4" s="148" t="s">
        <v>52</v>
      </c>
      <c r="B4" s="148"/>
      <c r="C4" s="148"/>
      <c r="D4" s="148"/>
      <c r="E4" s="148"/>
      <c r="F4" s="148"/>
      <c r="G4" s="148"/>
      <c r="H4" s="148"/>
      <c r="I4" s="148"/>
    </row>
    <row r="5" spans="1:10" ht="7.5" customHeight="1">
      <c r="A5" s="21"/>
      <c r="B5" s="21"/>
      <c r="C5" s="21"/>
      <c r="D5" s="21"/>
      <c r="E5" s="21"/>
      <c r="F5" s="21"/>
      <c r="G5" s="21"/>
    </row>
    <row r="6" spans="1:10" s="23" customFormat="1" ht="23.25" customHeight="1">
      <c r="A6" s="151" t="s">
        <v>8</v>
      </c>
      <c r="B6" s="152"/>
      <c r="C6" s="152"/>
      <c r="D6" s="152"/>
      <c r="E6" s="153"/>
      <c r="F6" s="22" t="s">
        <v>4</v>
      </c>
      <c r="G6" s="22" t="s">
        <v>9</v>
      </c>
      <c r="H6" s="149" t="s">
        <v>10</v>
      </c>
      <c r="I6" s="149"/>
    </row>
    <row r="7" spans="1:10" ht="18">
      <c r="A7" s="154"/>
      <c r="B7" s="155"/>
      <c r="C7" s="155"/>
      <c r="D7" s="155"/>
      <c r="E7" s="156"/>
      <c r="F7" s="52">
        <v>4</v>
      </c>
      <c r="G7" s="52">
        <v>4</v>
      </c>
      <c r="H7" s="157">
        <f>F7-G7</f>
        <v>0</v>
      </c>
      <c r="I7" s="158"/>
    </row>
    <row r="8" spans="1:10" s="20" customFormat="1" ht="38.25">
      <c r="A8" s="24" t="s">
        <v>2</v>
      </c>
      <c r="B8" s="24" t="s">
        <v>38</v>
      </c>
      <c r="C8" s="24" t="s">
        <v>3</v>
      </c>
      <c r="D8" s="24" t="s">
        <v>7</v>
      </c>
      <c r="E8" s="24" t="s">
        <v>4</v>
      </c>
      <c r="F8" s="24" t="s">
        <v>36</v>
      </c>
      <c r="G8" s="25" t="s">
        <v>5</v>
      </c>
      <c r="H8" s="26" t="s">
        <v>6</v>
      </c>
      <c r="I8" s="27" t="s">
        <v>12</v>
      </c>
      <c r="J8" s="51" t="s">
        <v>40</v>
      </c>
    </row>
    <row r="9" spans="1:10" s="37" customFormat="1" ht="156" customHeight="1">
      <c r="A9" s="28">
        <v>1</v>
      </c>
      <c r="B9" s="29" t="s">
        <v>127</v>
      </c>
      <c r="C9" s="39" t="s">
        <v>128</v>
      </c>
      <c r="D9" s="31">
        <v>45832</v>
      </c>
      <c r="E9" s="40" t="s">
        <v>130</v>
      </c>
      <c r="F9" s="33"/>
      <c r="G9" s="41" t="s">
        <v>129</v>
      </c>
      <c r="H9" s="35">
        <v>45832</v>
      </c>
      <c r="I9" s="36">
        <v>45838</v>
      </c>
      <c r="J9" s="95" t="s">
        <v>41</v>
      </c>
    </row>
    <row r="10" spans="1:10" s="37" customFormat="1" ht="156" customHeight="1">
      <c r="A10" s="28">
        <v>2</v>
      </c>
      <c r="B10" s="29" t="s">
        <v>141</v>
      </c>
      <c r="C10" s="110" t="s">
        <v>142</v>
      </c>
      <c r="D10" s="31">
        <v>45856</v>
      </c>
      <c r="E10" s="40" t="s">
        <v>143</v>
      </c>
      <c r="F10" s="33"/>
      <c r="G10" s="67"/>
      <c r="H10" s="35">
        <v>45867</v>
      </c>
      <c r="I10" s="36">
        <v>45868</v>
      </c>
      <c r="J10" s="95" t="s">
        <v>42</v>
      </c>
    </row>
    <row r="11" spans="1:10" s="37" customFormat="1" ht="156" customHeight="1">
      <c r="A11" s="28">
        <v>3</v>
      </c>
      <c r="B11" s="29" t="s">
        <v>141</v>
      </c>
      <c r="C11" s="30" t="s">
        <v>172</v>
      </c>
      <c r="D11" s="31">
        <v>45919</v>
      </c>
      <c r="E11" s="32" t="s">
        <v>171</v>
      </c>
      <c r="F11" s="33"/>
      <c r="G11" s="91"/>
      <c r="H11" s="35">
        <v>45924</v>
      </c>
      <c r="I11" s="36">
        <v>45930</v>
      </c>
      <c r="J11" s="95" t="s">
        <v>42</v>
      </c>
    </row>
    <row r="12" spans="1:10" s="37" customFormat="1" ht="156" customHeight="1">
      <c r="A12" s="28">
        <v>4</v>
      </c>
      <c r="B12" s="29" t="s">
        <v>141</v>
      </c>
      <c r="C12" s="30" t="s">
        <v>241</v>
      </c>
      <c r="D12" s="31">
        <v>46048</v>
      </c>
      <c r="E12" s="32" t="s">
        <v>242</v>
      </c>
      <c r="F12" s="33"/>
      <c r="G12" s="91"/>
      <c r="H12" s="35">
        <v>46049</v>
      </c>
      <c r="I12" s="36">
        <v>46052</v>
      </c>
      <c r="J12" s="95" t="s">
        <v>41</v>
      </c>
    </row>
  </sheetData>
  <customSheetViews>
    <customSheetView guid="{2C8BFA3A-B0A2-4748-A16C-6ACED1E198AB}" showPageBreaks="1">
      <pane ySplit="8" topLeftCell="A11" activePane="bottomLeft" state="frozen"/>
      <selection pane="bottomLeft" activeCell="J7" sqref="J7"/>
      <pageMargins left="0" right="0" top="0.25" bottom="0" header="0" footer="0"/>
      <printOptions horizontalCentered="1"/>
      <pageSetup paperSize="9" scale="85" orientation="landscape" r:id="rId1"/>
      <headerFooter alignWithMargins="0">
        <oddFooter>Page &amp;P of &amp;N</oddFooter>
      </headerFooter>
    </customSheetView>
  </customSheetViews>
  <mergeCells count="5">
    <mergeCell ref="G1:H1"/>
    <mergeCell ref="A4:I4"/>
    <mergeCell ref="A6:E7"/>
    <mergeCell ref="H6:I6"/>
    <mergeCell ref="H7:I7"/>
  </mergeCells>
  <phoneticPr fontId="18" type="noConversion"/>
  <printOptions horizontalCentered="1"/>
  <pageMargins left="0" right="0" top="0.25" bottom="0" header="0" footer="0"/>
  <pageSetup paperSize="9" scale="85" orientation="landscape" r:id="rId2"/>
  <headerFooter alignWithMargins="0">
    <oddFooter>Page &amp;P of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4"/>
  <sheetViews>
    <sheetView zoomScaleNormal="100" zoomScaleSheetLayoutView="100" zoomScalePageLayoutView="80" workbookViewId="0">
      <pane ySplit="8" topLeftCell="A25" activePane="bottomLeft" state="frozen"/>
      <selection activeCell="J36" sqref="J36"/>
      <selection pane="bottomLeft" activeCell="I26" sqref="I26"/>
    </sheetView>
  </sheetViews>
  <sheetFormatPr defaultColWidth="9.140625" defaultRowHeight="12.75"/>
  <cols>
    <col min="1" max="1" width="3.7109375" style="17" customWidth="1"/>
    <col min="2" max="2" width="5.85546875" style="17" bestFit="1" customWidth="1"/>
    <col min="3" max="4" width="12.7109375" style="17" customWidth="1"/>
    <col min="5" max="5" width="18.7109375" style="17" customWidth="1"/>
    <col min="6" max="6" width="36.7109375" style="17" customWidth="1"/>
    <col min="7" max="7" width="36.7109375" style="19" customWidth="1"/>
    <col min="8" max="8" width="10.7109375" style="20" customWidth="1"/>
    <col min="9" max="9" width="10.7109375" style="18" customWidth="1"/>
    <col min="10" max="10" width="14.140625" style="50" bestFit="1" customWidth="1"/>
    <col min="11" max="11" width="13.140625" style="19" customWidth="1"/>
    <col min="12" max="16384" width="9.140625" style="19"/>
  </cols>
  <sheetData>
    <row r="1" spans="1:10">
      <c r="A1" s="16" t="s">
        <v>0</v>
      </c>
      <c r="G1" s="147" t="s">
        <v>49</v>
      </c>
      <c r="H1" s="147"/>
    </row>
    <row r="2" spans="1:10">
      <c r="A2" s="19" t="s">
        <v>1</v>
      </c>
    </row>
    <row r="3" spans="1:10" ht="7.5" customHeight="1"/>
    <row r="4" spans="1:10" ht="20.25">
      <c r="A4" s="148" t="s">
        <v>62</v>
      </c>
      <c r="B4" s="148"/>
      <c r="C4" s="148"/>
      <c r="D4" s="148"/>
      <c r="E4" s="148"/>
      <c r="F4" s="148"/>
      <c r="G4" s="148"/>
      <c r="H4" s="148"/>
      <c r="I4" s="148"/>
    </row>
    <row r="5" spans="1:10" ht="7.5" customHeight="1">
      <c r="A5" s="21"/>
      <c r="B5" s="21"/>
      <c r="C5" s="21"/>
      <c r="D5" s="21"/>
      <c r="E5" s="21"/>
      <c r="F5" s="21"/>
      <c r="G5" s="21"/>
    </row>
    <row r="6" spans="1:10" s="23" customFormat="1" ht="23.25" customHeight="1">
      <c r="A6" s="151" t="s">
        <v>8</v>
      </c>
      <c r="B6" s="152"/>
      <c r="C6" s="152"/>
      <c r="D6" s="152"/>
      <c r="E6" s="153"/>
      <c r="F6" s="22" t="s">
        <v>4</v>
      </c>
      <c r="G6" s="22" t="s">
        <v>9</v>
      </c>
      <c r="H6" s="149" t="s">
        <v>10</v>
      </c>
      <c r="I6" s="149"/>
    </row>
    <row r="7" spans="1:10" ht="18">
      <c r="A7" s="154"/>
      <c r="B7" s="155"/>
      <c r="C7" s="155"/>
      <c r="D7" s="155"/>
      <c r="E7" s="156"/>
      <c r="F7" s="52">
        <v>18</v>
      </c>
      <c r="G7" s="52">
        <v>17</v>
      </c>
      <c r="H7" s="150">
        <f>F7-G7</f>
        <v>1</v>
      </c>
      <c r="I7" s="150"/>
    </row>
    <row r="8" spans="1:10" s="20" customFormat="1" ht="38.25">
      <c r="A8" s="24" t="s">
        <v>2</v>
      </c>
      <c r="B8" s="24" t="s">
        <v>38</v>
      </c>
      <c r="C8" s="24" t="s">
        <v>3</v>
      </c>
      <c r="D8" s="24" t="s">
        <v>7</v>
      </c>
      <c r="E8" s="24" t="s">
        <v>4</v>
      </c>
      <c r="F8" s="24" t="s">
        <v>36</v>
      </c>
      <c r="G8" s="25" t="s">
        <v>5</v>
      </c>
      <c r="H8" s="88" t="s">
        <v>6</v>
      </c>
      <c r="I8" s="89" t="s">
        <v>12</v>
      </c>
      <c r="J8" s="90" t="s">
        <v>40</v>
      </c>
    </row>
    <row r="9" spans="1:10" ht="157.5" customHeight="1">
      <c r="A9" s="28">
        <v>1</v>
      </c>
      <c r="B9" s="29">
        <v>1</v>
      </c>
      <c r="C9" s="30" t="s">
        <v>64</v>
      </c>
      <c r="D9" s="31">
        <v>45762</v>
      </c>
      <c r="E9" s="38" t="s">
        <v>66</v>
      </c>
      <c r="F9" s="71"/>
      <c r="G9" s="67"/>
      <c r="H9" s="93">
        <v>45805</v>
      </c>
      <c r="I9" s="86">
        <v>45777</v>
      </c>
      <c r="J9" s="95" t="s">
        <v>42</v>
      </c>
    </row>
    <row r="10" spans="1:10" ht="157.5" customHeight="1">
      <c r="A10" s="28">
        <v>2</v>
      </c>
      <c r="B10" s="29">
        <v>1</v>
      </c>
      <c r="C10" s="30" t="s">
        <v>68</v>
      </c>
      <c r="D10" s="31">
        <v>45762</v>
      </c>
      <c r="E10" s="38" t="s">
        <v>69</v>
      </c>
      <c r="F10" s="71"/>
      <c r="G10" s="67"/>
      <c r="H10" s="93">
        <v>45800</v>
      </c>
      <c r="I10" s="86">
        <v>45777</v>
      </c>
      <c r="J10" s="95" t="s">
        <v>67</v>
      </c>
    </row>
    <row r="11" spans="1:10" ht="157.5" customHeight="1">
      <c r="A11" s="28">
        <v>3</v>
      </c>
      <c r="B11" s="29">
        <v>1</v>
      </c>
      <c r="C11" s="30" t="s">
        <v>87</v>
      </c>
      <c r="D11" s="31">
        <v>45790</v>
      </c>
      <c r="E11" s="38" t="s">
        <v>88</v>
      </c>
      <c r="F11" s="71"/>
      <c r="G11" s="101"/>
      <c r="H11" s="93">
        <v>45833</v>
      </c>
      <c r="I11" s="86">
        <v>45838</v>
      </c>
      <c r="J11" s="95" t="s">
        <v>67</v>
      </c>
    </row>
    <row r="12" spans="1:10" ht="157.5" customHeight="1">
      <c r="A12" s="28">
        <v>4</v>
      </c>
      <c r="B12" s="29">
        <v>1</v>
      </c>
      <c r="C12" s="30" t="s">
        <v>64</v>
      </c>
      <c r="D12" s="31">
        <v>45791</v>
      </c>
      <c r="E12" s="38" t="s">
        <v>89</v>
      </c>
      <c r="F12" s="71"/>
      <c r="G12" s="98"/>
      <c r="H12" s="85">
        <v>45796</v>
      </c>
      <c r="I12" s="86">
        <v>45823</v>
      </c>
      <c r="J12" s="95" t="s">
        <v>67</v>
      </c>
    </row>
    <row r="13" spans="1:10" ht="157.5" customHeight="1">
      <c r="A13" s="28">
        <v>5</v>
      </c>
      <c r="B13" s="29">
        <v>1</v>
      </c>
      <c r="C13" s="30" t="s">
        <v>102</v>
      </c>
      <c r="D13" s="31">
        <v>45798</v>
      </c>
      <c r="E13" s="38" t="s">
        <v>110</v>
      </c>
      <c r="F13" s="71"/>
      <c r="G13" s="101"/>
      <c r="H13" s="85">
        <v>45800</v>
      </c>
      <c r="I13" s="86">
        <v>45823</v>
      </c>
      <c r="J13" s="95" t="s">
        <v>41</v>
      </c>
    </row>
    <row r="14" spans="1:10" ht="157.5" customHeight="1">
      <c r="A14" s="28">
        <v>6</v>
      </c>
      <c r="B14" s="29">
        <v>1</v>
      </c>
      <c r="C14" s="30" t="s">
        <v>103</v>
      </c>
      <c r="D14" s="31">
        <v>45798</v>
      </c>
      <c r="E14" s="38" t="s">
        <v>104</v>
      </c>
      <c r="F14" s="71"/>
      <c r="G14" s="100" t="s">
        <v>105</v>
      </c>
      <c r="H14" s="85">
        <v>45798</v>
      </c>
      <c r="I14" s="86">
        <v>45823</v>
      </c>
      <c r="J14" s="95" t="s">
        <v>41</v>
      </c>
    </row>
    <row r="15" spans="1:10" ht="157.5" customHeight="1">
      <c r="A15" s="28">
        <v>7</v>
      </c>
      <c r="B15" s="29">
        <v>1</v>
      </c>
      <c r="C15" s="30" t="s">
        <v>122</v>
      </c>
      <c r="D15" s="31">
        <v>45818</v>
      </c>
      <c r="E15" s="38" t="s">
        <v>121</v>
      </c>
      <c r="F15" s="71"/>
      <c r="G15" s="115"/>
      <c r="H15" s="85">
        <v>45859</v>
      </c>
      <c r="I15" s="86">
        <v>45899</v>
      </c>
      <c r="J15" s="95" t="s">
        <v>67</v>
      </c>
    </row>
    <row r="16" spans="1:10" ht="158.25" customHeight="1">
      <c r="A16" s="28">
        <v>8</v>
      </c>
      <c r="B16" s="29">
        <v>1</v>
      </c>
      <c r="C16" s="30" t="s">
        <v>115</v>
      </c>
      <c r="D16" s="31">
        <v>45818</v>
      </c>
      <c r="E16" s="38" t="s">
        <v>148</v>
      </c>
      <c r="F16" s="71"/>
      <c r="G16" s="101"/>
      <c r="H16" s="109">
        <v>45837</v>
      </c>
      <c r="I16" s="86">
        <v>45838</v>
      </c>
      <c r="J16" s="95" t="s">
        <v>67</v>
      </c>
    </row>
    <row r="17" spans="1:10" ht="158.25" customHeight="1">
      <c r="A17" s="28">
        <v>9</v>
      </c>
      <c r="B17" s="29">
        <v>1</v>
      </c>
      <c r="C17" s="30" t="s">
        <v>124</v>
      </c>
      <c r="D17" s="31">
        <v>45834</v>
      </c>
      <c r="E17" s="38" t="s">
        <v>125</v>
      </c>
      <c r="F17" s="71"/>
      <c r="G17" s="98"/>
      <c r="H17" s="109">
        <v>45899</v>
      </c>
      <c r="I17" s="86">
        <v>45899</v>
      </c>
      <c r="J17" s="95" t="s">
        <v>41</v>
      </c>
    </row>
    <row r="18" spans="1:10" ht="158.25" customHeight="1">
      <c r="A18" s="28">
        <v>10</v>
      </c>
      <c r="B18" s="29">
        <v>1</v>
      </c>
      <c r="C18" s="30" t="s">
        <v>153</v>
      </c>
      <c r="D18" s="31">
        <v>45876</v>
      </c>
      <c r="E18" s="38" t="s">
        <v>152</v>
      </c>
      <c r="F18" s="71"/>
      <c r="G18" s="98"/>
      <c r="H18" s="124">
        <v>45991</v>
      </c>
      <c r="I18" s="86">
        <v>45899</v>
      </c>
      <c r="J18" s="95" t="s">
        <v>41</v>
      </c>
    </row>
    <row r="19" spans="1:10" ht="158.25" customHeight="1">
      <c r="A19" s="28">
        <v>11</v>
      </c>
      <c r="B19" s="29">
        <v>1</v>
      </c>
      <c r="C19" s="30" t="s">
        <v>87</v>
      </c>
      <c r="D19" s="31">
        <v>45881</v>
      </c>
      <c r="E19" s="38" t="s">
        <v>162</v>
      </c>
      <c r="F19" s="71"/>
      <c r="G19" s="98"/>
      <c r="H19" s="109">
        <v>45887</v>
      </c>
      <c r="I19" s="86">
        <v>45899</v>
      </c>
      <c r="J19" s="95" t="s">
        <v>42</v>
      </c>
    </row>
    <row r="20" spans="1:10" ht="157.5" customHeight="1">
      <c r="A20" s="28">
        <v>12</v>
      </c>
      <c r="B20" s="29">
        <v>1</v>
      </c>
      <c r="C20" s="30" t="s">
        <v>64</v>
      </c>
      <c r="D20" s="31">
        <v>45882</v>
      </c>
      <c r="E20" s="38" t="s">
        <v>154</v>
      </c>
      <c r="F20" s="71"/>
      <c r="G20" s="98"/>
      <c r="H20" s="109">
        <v>45981</v>
      </c>
      <c r="I20" s="86">
        <v>45900</v>
      </c>
      <c r="J20" s="95" t="s">
        <v>42</v>
      </c>
    </row>
    <row r="21" spans="1:10" ht="157.5" customHeight="1">
      <c r="A21" s="28">
        <v>13</v>
      </c>
      <c r="B21" s="29">
        <v>1</v>
      </c>
      <c r="C21" s="30" t="s">
        <v>192</v>
      </c>
      <c r="D21" s="31">
        <v>45944</v>
      </c>
      <c r="E21" s="38" t="s">
        <v>193</v>
      </c>
      <c r="F21" s="71"/>
      <c r="G21" s="122"/>
      <c r="H21" s="109" t="s">
        <v>200</v>
      </c>
      <c r="I21" s="86">
        <v>45960</v>
      </c>
      <c r="J21" s="95" t="s">
        <v>42</v>
      </c>
    </row>
    <row r="22" spans="1:10" ht="157.5" customHeight="1">
      <c r="A22" s="28">
        <v>14</v>
      </c>
      <c r="B22" s="29">
        <v>1</v>
      </c>
      <c r="C22" s="30" t="s">
        <v>209</v>
      </c>
      <c r="D22" s="31">
        <v>45981</v>
      </c>
      <c r="E22" s="38" t="s">
        <v>210</v>
      </c>
      <c r="F22" s="71"/>
      <c r="G22" s="129" t="s">
        <v>235</v>
      </c>
      <c r="H22" s="109">
        <v>46035</v>
      </c>
      <c r="I22" s="86">
        <v>46022</v>
      </c>
      <c r="J22" s="95" t="s">
        <v>42</v>
      </c>
    </row>
    <row r="23" spans="1:10" ht="157.5" customHeight="1">
      <c r="A23" s="28">
        <v>15</v>
      </c>
      <c r="B23" s="29">
        <v>1</v>
      </c>
      <c r="C23" s="30" t="s">
        <v>216</v>
      </c>
      <c r="D23" s="31">
        <v>45981</v>
      </c>
      <c r="E23" s="38" t="s">
        <v>217</v>
      </c>
      <c r="F23" s="71"/>
      <c r="G23" s="98"/>
      <c r="H23" s="124">
        <v>45986</v>
      </c>
      <c r="I23" s="86" t="s">
        <v>219</v>
      </c>
      <c r="J23" s="95" t="s">
        <v>42</v>
      </c>
    </row>
    <row r="24" spans="1:10" ht="157.5" customHeight="1">
      <c r="A24" s="28">
        <v>16</v>
      </c>
      <c r="B24" s="29">
        <v>1</v>
      </c>
      <c r="C24" s="30" t="s">
        <v>195</v>
      </c>
      <c r="D24" s="31">
        <v>46007</v>
      </c>
      <c r="E24" s="38" t="s">
        <v>223</v>
      </c>
      <c r="F24" s="71"/>
      <c r="G24" s="98"/>
      <c r="H24" s="124">
        <v>46015</v>
      </c>
      <c r="I24" s="86">
        <v>46021</v>
      </c>
      <c r="J24" s="95" t="s">
        <v>42</v>
      </c>
    </row>
    <row r="25" spans="1:10" ht="157.5" customHeight="1">
      <c r="A25" s="28">
        <v>17</v>
      </c>
      <c r="B25" s="29">
        <v>1</v>
      </c>
      <c r="C25" s="30" t="s">
        <v>216</v>
      </c>
      <c r="D25" s="31">
        <v>46035</v>
      </c>
      <c r="E25" s="38" t="s">
        <v>236</v>
      </c>
      <c r="F25" s="71"/>
      <c r="G25" s="96" t="s">
        <v>10</v>
      </c>
      <c r="H25" s="124"/>
      <c r="I25" s="86">
        <v>46052</v>
      </c>
      <c r="J25" s="95" t="s">
        <v>42</v>
      </c>
    </row>
    <row r="26" spans="1:10" ht="157.5" customHeight="1">
      <c r="A26" s="28">
        <v>18</v>
      </c>
      <c r="B26" s="29">
        <v>1</v>
      </c>
      <c r="C26" s="30" t="s">
        <v>252</v>
      </c>
      <c r="D26" s="31">
        <v>46091</v>
      </c>
      <c r="E26" s="38" t="s">
        <v>251</v>
      </c>
      <c r="F26" s="71"/>
      <c r="G26" s="101"/>
      <c r="H26" s="109">
        <v>46107</v>
      </c>
      <c r="I26" s="86">
        <v>46101</v>
      </c>
      <c r="J26" s="95" t="s">
        <v>42</v>
      </c>
    </row>
    <row r="27" spans="1:10" ht="157.5" customHeight="1"/>
    <row r="28" spans="1:10" ht="157.5" customHeight="1"/>
    <row r="29" spans="1:10" ht="157.5" customHeight="1"/>
    <row r="30" spans="1:10" ht="157.5" customHeight="1"/>
    <row r="31" spans="1:10" ht="157.5" customHeight="1"/>
    <row r="32" spans="1:10" ht="157.5" customHeight="1"/>
    <row r="33" ht="157.5" customHeight="1"/>
    <row r="34" ht="157.5" customHeight="1"/>
  </sheetData>
  <customSheetViews>
    <customSheetView guid="{2C8BFA3A-B0A2-4748-A16C-6ACED1E198AB}" showPageBreaks="1">
      <pane ySplit="8" topLeftCell="A14" activePane="bottomLeft" state="frozen"/>
      <selection pane="bottomLeft" activeCell="F7" sqref="F7:G7"/>
      <pageMargins left="0" right="0" top="0.25" bottom="0" header="0" footer="0"/>
      <printOptions horizontalCentered="1"/>
      <pageSetup paperSize="9" scale="85" orientation="landscape" r:id="rId1"/>
      <headerFooter alignWithMargins="0">
        <oddFooter>Page &amp;P of &amp;N</oddFooter>
      </headerFooter>
    </customSheetView>
  </customSheetViews>
  <mergeCells count="5">
    <mergeCell ref="G1:H1"/>
    <mergeCell ref="A4:I4"/>
    <mergeCell ref="H6:I6"/>
    <mergeCell ref="H7:I7"/>
    <mergeCell ref="A6:E7"/>
  </mergeCells>
  <phoneticPr fontId="18" type="noConversion"/>
  <printOptions horizontalCentered="1"/>
  <pageMargins left="0" right="0" top="0.25" bottom="0" header="0" footer="0"/>
  <pageSetup paperSize="9" scale="85" orientation="landscape" r:id="rId2"/>
  <headerFooter alignWithMargins="0">
    <oddFoote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9"/>
  <sheetViews>
    <sheetView zoomScale="85" zoomScaleNormal="85" zoomScaleSheetLayoutView="100" zoomScalePageLayoutView="80" workbookViewId="0">
      <pane ySplit="8" topLeftCell="A18" activePane="bottomLeft" state="frozen"/>
      <selection activeCell="J36" sqref="J36"/>
      <selection pane="bottomLeft" activeCell="G8" sqref="G8"/>
    </sheetView>
  </sheetViews>
  <sheetFormatPr defaultColWidth="9.140625" defaultRowHeight="12.75"/>
  <cols>
    <col min="1" max="1" width="3.7109375" style="17" customWidth="1"/>
    <col min="2" max="2" width="5.85546875" style="17" bestFit="1" customWidth="1"/>
    <col min="3" max="4" width="12.7109375" style="17" customWidth="1"/>
    <col min="5" max="5" width="18.7109375" style="17" customWidth="1"/>
    <col min="6" max="6" width="36.7109375" style="17" customWidth="1"/>
    <col min="7" max="7" width="36.7109375" style="19" customWidth="1"/>
    <col min="8" max="8" width="10.7109375" style="20" customWidth="1"/>
    <col min="9" max="9" width="10.7109375" style="18" customWidth="1"/>
    <col min="10" max="10" width="14.140625" style="50" bestFit="1" customWidth="1"/>
    <col min="11" max="16384" width="9.140625" style="19"/>
  </cols>
  <sheetData>
    <row r="1" spans="1:10">
      <c r="A1" s="16" t="s">
        <v>0</v>
      </c>
      <c r="G1" s="147" t="s">
        <v>49</v>
      </c>
      <c r="H1" s="147"/>
    </row>
    <row r="2" spans="1:10">
      <c r="A2" s="19" t="s">
        <v>1</v>
      </c>
    </row>
    <row r="3" spans="1:10" ht="7.5" customHeight="1"/>
    <row r="4" spans="1:10" ht="20.25">
      <c r="A4" s="148" t="s">
        <v>61</v>
      </c>
      <c r="B4" s="148"/>
      <c r="C4" s="148"/>
      <c r="D4" s="148"/>
      <c r="E4" s="148"/>
      <c r="F4" s="148"/>
      <c r="G4" s="148"/>
      <c r="H4" s="148"/>
      <c r="I4" s="148"/>
    </row>
    <row r="5" spans="1:10" ht="7.5" customHeight="1">
      <c r="A5" s="21"/>
      <c r="B5" s="21"/>
      <c r="C5" s="21"/>
      <c r="D5" s="21"/>
      <c r="E5" s="21"/>
      <c r="F5" s="21"/>
      <c r="G5" s="21"/>
    </row>
    <row r="6" spans="1:10" s="23" customFormat="1" ht="23.25" customHeight="1">
      <c r="A6" s="151" t="s">
        <v>8</v>
      </c>
      <c r="B6" s="152"/>
      <c r="C6" s="152"/>
      <c r="D6" s="152"/>
      <c r="E6" s="153"/>
      <c r="F6" s="22" t="s">
        <v>4</v>
      </c>
      <c r="G6" s="22" t="s">
        <v>9</v>
      </c>
      <c r="H6" s="149" t="s">
        <v>10</v>
      </c>
      <c r="I6" s="149"/>
    </row>
    <row r="7" spans="1:10" ht="18">
      <c r="A7" s="154"/>
      <c r="B7" s="155"/>
      <c r="C7" s="155"/>
      <c r="D7" s="155"/>
      <c r="E7" s="156"/>
      <c r="F7" s="52">
        <v>10</v>
      </c>
      <c r="G7" s="52">
        <v>10</v>
      </c>
      <c r="H7" s="150">
        <f>F7-G7</f>
        <v>0</v>
      </c>
      <c r="I7" s="150"/>
    </row>
    <row r="8" spans="1:10" s="20" customFormat="1" ht="38.25">
      <c r="A8" s="24" t="s">
        <v>2</v>
      </c>
      <c r="B8" s="24" t="s">
        <v>38</v>
      </c>
      <c r="C8" s="24" t="s">
        <v>3</v>
      </c>
      <c r="D8" s="24" t="s">
        <v>7</v>
      </c>
      <c r="E8" s="24" t="s">
        <v>4</v>
      </c>
      <c r="F8" s="24" t="s">
        <v>36</v>
      </c>
      <c r="G8" s="25" t="s">
        <v>5</v>
      </c>
      <c r="H8" s="26" t="s">
        <v>6</v>
      </c>
      <c r="I8" s="27" t="s">
        <v>12</v>
      </c>
      <c r="J8" s="51" t="s">
        <v>40</v>
      </c>
    </row>
    <row r="9" spans="1:10" s="37" customFormat="1" ht="156" customHeight="1">
      <c r="A9" s="28">
        <v>1</v>
      </c>
      <c r="B9" s="29" t="s">
        <v>82</v>
      </c>
      <c r="C9" s="49" t="s">
        <v>83</v>
      </c>
      <c r="D9" s="31">
        <v>45782</v>
      </c>
      <c r="E9" s="94" t="s">
        <v>84</v>
      </c>
      <c r="F9" s="48"/>
      <c r="G9" s="106"/>
      <c r="H9" s="35">
        <v>45838</v>
      </c>
      <c r="I9" s="36">
        <v>45838</v>
      </c>
      <c r="J9" s="95" t="s">
        <v>41</v>
      </c>
    </row>
    <row r="10" spans="1:10" s="37" customFormat="1" ht="156" customHeight="1">
      <c r="A10" s="28">
        <v>2</v>
      </c>
      <c r="B10" s="29" t="s">
        <v>82</v>
      </c>
      <c r="C10" s="39" t="s">
        <v>131</v>
      </c>
      <c r="D10" s="31">
        <v>45834</v>
      </c>
      <c r="E10" s="32" t="s">
        <v>132</v>
      </c>
      <c r="F10" s="33"/>
      <c r="G10" s="106"/>
      <c r="H10" s="35">
        <v>45848</v>
      </c>
      <c r="I10" s="36">
        <v>45868</v>
      </c>
      <c r="J10" s="95" t="s">
        <v>41</v>
      </c>
    </row>
    <row r="11" spans="1:10" s="37" customFormat="1" ht="156" customHeight="1">
      <c r="A11" s="28">
        <v>3</v>
      </c>
      <c r="B11" s="29" t="s">
        <v>82</v>
      </c>
      <c r="C11" s="49" t="s">
        <v>186</v>
      </c>
      <c r="D11" s="31">
        <v>45919</v>
      </c>
      <c r="E11" s="32" t="s">
        <v>187</v>
      </c>
      <c r="F11" s="48"/>
      <c r="G11" s="118"/>
      <c r="H11" s="35">
        <v>45959</v>
      </c>
      <c r="I11" s="36">
        <v>45960</v>
      </c>
      <c r="J11" s="95" t="s">
        <v>42</v>
      </c>
    </row>
    <row r="12" spans="1:10" s="37" customFormat="1" ht="156" customHeight="1">
      <c r="A12" s="28">
        <v>4</v>
      </c>
      <c r="B12" s="29" t="s">
        <v>82</v>
      </c>
      <c r="C12" s="49" t="s">
        <v>178</v>
      </c>
      <c r="D12" s="31">
        <v>45919</v>
      </c>
      <c r="E12" s="32" t="s">
        <v>179</v>
      </c>
      <c r="F12" s="48"/>
      <c r="G12" s="116"/>
      <c r="H12" s="81">
        <v>45923</v>
      </c>
      <c r="I12" s="86">
        <v>45930</v>
      </c>
      <c r="J12" s="97" t="s">
        <v>42</v>
      </c>
    </row>
    <row r="13" spans="1:10" s="37" customFormat="1" ht="156" customHeight="1">
      <c r="A13" s="28">
        <v>5</v>
      </c>
      <c r="B13" s="29" t="s">
        <v>82</v>
      </c>
      <c r="C13" s="49" t="s">
        <v>195</v>
      </c>
      <c r="D13" s="31">
        <v>45947</v>
      </c>
      <c r="E13" s="32" t="s">
        <v>194</v>
      </c>
      <c r="F13" s="48"/>
      <c r="G13" s="118"/>
      <c r="H13" s="35">
        <v>45950</v>
      </c>
      <c r="I13" s="86">
        <v>45960</v>
      </c>
      <c r="J13" s="97" t="s">
        <v>42</v>
      </c>
    </row>
    <row r="14" spans="1:10" s="37" customFormat="1" ht="156" customHeight="1">
      <c r="A14" s="28">
        <v>6</v>
      </c>
      <c r="B14" s="29" t="s">
        <v>82</v>
      </c>
      <c r="C14" s="49" t="s">
        <v>202</v>
      </c>
      <c r="D14" s="31">
        <v>45953</v>
      </c>
      <c r="E14" s="32" t="s">
        <v>203</v>
      </c>
      <c r="F14" s="48"/>
      <c r="G14" s="118"/>
      <c r="H14" s="35">
        <v>45988</v>
      </c>
      <c r="I14" s="86">
        <v>45960</v>
      </c>
      <c r="J14" s="97" t="s">
        <v>41</v>
      </c>
    </row>
    <row r="15" spans="1:10" s="37" customFormat="1" ht="155.25" customHeight="1">
      <c r="A15" s="28">
        <v>7</v>
      </c>
      <c r="B15" s="29" t="s">
        <v>82</v>
      </c>
      <c r="C15" s="49" t="s">
        <v>209</v>
      </c>
      <c r="D15" s="31">
        <v>45982</v>
      </c>
      <c r="E15" s="32" t="s">
        <v>211</v>
      </c>
      <c r="F15" s="48"/>
      <c r="G15" s="91"/>
      <c r="H15" s="35">
        <v>45987</v>
      </c>
      <c r="I15" s="86">
        <v>46021</v>
      </c>
      <c r="J15" s="97" t="s">
        <v>41</v>
      </c>
    </row>
    <row r="16" spans="1:10" s="37" customFormat="1" ht="155.25" customHeight="1">
      <c r="A16" s="28">
        <v>8</v>
      </c>
      <c r="B16" s="29" t="s">
        <v>82</v>
      </c>
      <c r="C16" s="49" t="s">
        <v>196</v>
      </c>
      <c r="D16" s="31">
        <v>46010</v>
      </c>
      <c r="E16" s="32" t="s">
        <v>229</v>
      </c>
      <c r="F16" s="48"/>
      <c r="G16" s="91"/>
      <c r="H16" s="81">
        <v>46013</v>
      </c>
      <c r="I16" s="86">
        <v>46021</v>
      </c>
      <c r="J16" s="97" t="s">
        <v>42</v>
      </c>
    </row>
    <row r="17" spans="1:10" ht="155.25" customHeight="1">
      <c r="A17" s="28">
        <v>9</v>
      </c>
      <c r="B17" s="29" t="s">
        <v>82</v>
      </c>
      <c r="C17" s="49" t="s">
        <v>231</v>
      </c>
      <c r="D17" s="31">
        <v>46010</v>
      </c>
      <c r="E17" s="32" t="s">
        <v>230</v>
      </c>
      <c r="F17" s="48"/>
      <c r="G17" s="91"/>
      <c r="H17" s="81">
        <v>46013</v>
      </c>
      <c r="I17" s="86">
        <v>46021</v>
      </c>
      <c r="J17" s="97" t="s">
        <v>42</v>
      </c>
    </row>
    <row r="18" spans="1:10" ht="155.25" customHeight="1">
      <c r="A18" s="28">
        <v>10</v>
      </c>
      <c r="B18" s="29" t="s">
        <v>82</v>
      </c>
      <c r="C18" s="49" t="s">
        <v>231</v>
      </c>
      <c r="D18" s="31">
        <v>46010</v>
      </c>
      <c r="E18" s="32" t="s">
        <v>232</v>
      </c>
      <c r="F18" s="48"/>
      <c r="G18" s="91"/>
      <c r="H18" s="81">
        <v>46029</v>
      </c>
      <c r="I18" s="86">
        <v>46021</v>
      </c>
      <c r="J18" s="97" t="s">
        <v>42</v>
      </c>
    </row>
    <row r="19" spans="1:10" ht="155.25" customHeight="1">
      <c r="G19" s="37"/>
    </row>
  </sheetData>
  <customSheetViews>
    <customSheetView guid="{2C8BFA3A-B0A2-4748-A16C-6ACED1E198AB}" showPageBreaks="1">
      <pane ySplit="8" topLeftCell="A16" activePane="bottomLeft" state="frozen"/>
      <selection pane="bottomLeft" activeCell="J7" sqref="J7"/>
      <pageMargins left="0" right="0" top="0.25" bottom="0" header="0" footer="0"/>
      <printOptions horizontalCentered="1"/>
      <pageSetup paperSize="9" scale="85" orientation="landscape" r:id="rId1"/>
      <headerFooter alignWithMargins="0">
        <oddFooter>Page &amp;P of &amp;N</oddFooter>
      </headerFooter>
    </customSheetView>
  </customSheetViews>
  <mergeCells count="5">
    <mergeCell ref="G1:H1"/>
    <mergeCell ref="A6:E7"/>
    <mergeCell ref="H6:I6"/>
    <mergeCell ref="H7:I7"/>
    <mergeCell ref="A4:I4"/>
  </mergeCells>
  <phoneticPr fontId="18" type="noConversion"/>
  <printOptions horizontalCentered="1"/>
  <pageMargins left="0" right="0" top="0.25" bottom="0" header="0" footer="0"/>
  <pageSetup paperSize="9" scale="85" orientation="landscape" r:id="rId2"/>
  <headerFooter alignWithMargins="0">
    <oddFooter>Page &amp;P of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zoomScaleNormal="100" zoomScaleSheetLayoutView="100" zoomScalePageLayoutView="80" workbookViewId="0">
      <pane ySplit="8" topLeftCell="A21" activePane="bottomLeft" state="frozen"/>
      <selection activeCell="J36" sqref="J36"/>
      <selection pane="bottomLeft" activeCell="G8" sqref="G8"/>
    </sheetView>
  </sheetViews>
  <sheetFormatPr defaultColWidth="9.140625" defaultRowHeight="12.75"/>
  <cols>
    <col min="1" max="1" width="3.7109375" style="17" customWidth="1"/>
    <col min="2" max="2" width="5.85546875" style="17" bestFit="1" customWidth="1"/>
    <col min="3" max="4" width="12.7109375" style="17" customWidth="1"/>
    <col min="5" max="5" width="18.7109375" style="17" customWidth="1"/>
    <col min="6" max="6" width="36.7109375" style="17" customWidth="1"/>
    <col min="7" max="7" width="36.7109375" style="19" customWidth="1"/>
    <col min="8" max="8" width="10.7109375" style="20" customWidth="1"/>
    <col min="9" max="9" width="10.7109375" style="18" customWidth="1"/>
    <col min="10" max="10" width="14.140625" style="50" customWidth="1"/>
    <col min="11" max="11" width="13.140625" style="19" customWidth="1"/>
    <col min="12" max="16384" width="9.140625" style="19"/>
  </cols>
  <sheetData>
    <row r="1" spans="1:10">
      <c r="A1" s="16" t="s">
        <v>0</v>
      </c>
      <c r="G1" s="147" t="s">
        <v>49</v>
      </c>
      <c r="H1" s="147"/>
    </row>
    <row r="2" spans="1:10">
      <c r="A2" s="19" t="s">
        <v>1</v>
      </c>
    </row>
    <row r="3" spans="1:10" ht="7.5" customHeight="1"/>
    <row r="4" spans="1:10" ht="20.25">
      <c r="A4" s="148" t="s">
        <v>60</v>
      </c>
      <c r="B4" s="148"/>
      <c r="C4" s="148"/>
      <c r="D4" s="148"/>
      <c r="E4" s="148"/>
      <c r="F4" s="148"/>
      <c r="G4" s="148"/>
      <c r="H4" s="148"/>
      <c r="I4" s="148"/>
    </row>
    <row r="5" spans="1:10" ht="7.5" customHeight="1">
      <c r="A5" s="21"/>
      <c r="B5" s="21"/>
      <c r="C5" s="21"/>
      <c r="D5" s="21"/>
      <c r="E5" s="21"/>
      <c r="F5" s="21"/>
      <c r="G5" s="21"/>
    </row>
    <row r="6" spans="1:10" s="23" customFormat="1" ht="23.25" customHeight="1">
      <c r="A6" s="151" t="s">
        <v>8</v>
      </c>
      <c r="B6" s="152"/>
      <c r="C6" s="152"/>
      <c r="D6" s="152"/>
      <c r="E6" s="153"/>
      <c r="F6" s="22" t="s">
        <v>4</v>
      </c>
      <c r="G6" s="22" t="s">
        <v>9</v>
      </c>
      <c r="H6" s="149" t="s">
        <v>10</v>
      </c>
      <c r="I6" s="149"/>
    </row>
    <row r="7" spans="1:10" ht="18">
      <c r="A7" s="154"/>
      <c r="B7" s="155"/>
      <c r="C7" s="155"/>
      <c r="D7" s="155"/>
      <c r="E7" s="156"/>
      <c r="F7" s="52">
        <v>14</v>
      </c>
      <c r="G7" s="52">
        <v>14</v>
      </c>
      <c r="H7" s="150">
        <f>F7-G7</f>
        <v>0</v>
      </c>
      <c r="I7" s="150"/>
    </row>
    <row r="8" spans="1:10" s="20" customFormat="1" ht="38.25">
      <c r="A8" s="24" t="s">
        <v>2</v>
      </c>
      <c r="B8" s="24" t="s">
        <v>38</v>
      </c>
      <c r="C8" s="24" t="s">
        <v>3</v>
      </c>
      <c r="D8" s="24" t="s">
        <v>7</v>
      </c>
      <c r="E8" s="24" t="s">
        <v>4</v>
      </c>
      <c r="F8" s="24" t="s">
        <v>36</v>
      </c>
      <c r="G8" s="25" t="s">
        <v>5</v>
      </c>
      <c r="H8" s="26" t="s">
        <v>6</v>
      </c>
      <c r="I8" s="27" t="s">
        <v>12</v>
      </c>
      <c r="J8" s="51" t="s">
        <v>40</v>
      </c>
    </row>
    <row r="9" spans="1:10" s="37" customFormat="1" ht="156" customHeight="1">
      <c r="A9" s="28">
        <v>1</v>
      </c>
      <c r="B9" s="29" t="s">
        <v>94</v>
      </c>
      <c r="C9" s="39" t="s">
        <v>95</v>
      </c>
      <c r="D9" s="31">
        <v>45793</v>
      </c>
      <c r="E9" s="32" t="s">
        <v>96</v>
      </c>
      <c r="F9" s="33"/>
      <c r="G9" s="106"/>
      <c r="H9" s="81">
        <v>45851</v>
      </c>
      <c r="I9" s="36">
        <v>45792</v>
      </c>
      <c r="J9" s="95" t="s">
        <v>42</v>
      </c>
    </row>
    <row r="10" spans="1:10" s="37" customFormat="1" ht="156" customHeight="1">
      <c r="A10" s="28">
        <v>2</v>
      </c>
      <c r="B10" s="29" t="s">
        <v>94</v>
      </c>
      <c r="C10" s="39" t="s">
        <v>124</v>
      </c>
      <c r="D10" s="31">
        <v>45834</v>
      </c>
      <c r="E10" s="32" t="s">
        <v>126</v>
      </c>
      <c r="F10" s="33"/>
      <c r="G10" s="67"/>
      <c r="H10" s="72"/>
      <c r="I10" s="36">
        <v>45868</v>
      </c>
      <c r="J10" s="95" t="s">
        <v>41</v>
      </c>
    </row>
    <row r="11" spans="1:10" s="37" customFormat="1" ht="156" customHeight="1">
      <c r="A11" s="28">
        <v>3</v>
      </c>
      <c r="B11" s="29" t="s">
        <v>94</v>
      </c>
      <c r="C11" s="39" t="s">
        <v>131</v>
      </c>
      <c r="D11" s="31">
        <v>45834</v>
      </c>
      <c r="E11" s="32" t="s">
        <v>132</v>
      </c>
      <c r="F11" s="33"/>
      <c r="G11" s="106"/>
      <c r="H11" s="35">
        <v>45855</v>
      </c>
      <c r="I11" s="36">
        <v>45868</v>
      </c>
      <c r="J11" s="95" t="s">
        <v>41</v>
      </c>
    </row>
    <row r="12" spans="1:10" s="37" customFormat="1" ht="156" customHeight="1">
      <c r="A12" s="28">
        <v>4</v>
      </c>
      <c r="B12" s="29" t="s">
        <v>94</v>
      </c>
      <c r="C12" s="39" t="s">
        <v>140</v>
      </c>
      <c r="D12" s="31">
        <v>45856</v>
      </c>
      <c r="E12" s="32" t="s">
        <v>139</v>
      </c>
      <c r="F12" s="33"/>
      <c r="G12" s="106"/>
      <c r="H12" s="35">
        <v>45918</v>
      </c>
      <c r="I12" s="36">
        <v>45868</v>
      </c>
      <c r="J12" s="95" t="s">
        <v>42</v>
      </c>
    </row>
    <row r="13" spans="1:10" s="37" customFormat="1" ht="156" customHeight="1">
      <c r="A13" s="28">
        <v>5</v>
      </c>
      <c r="B13" s="29" t="s">
        <v>94</v>
      </c>
      <c r="C13" s="39" t="s">
        <v>83</v>
      </c>
      <c r="D13" s="31">
        <v>45919</v>
      </c>
      <c r="E13" s="32" t="s">
        <v>180</v>
      </c>
      <c r="F13" s="33"/>
      <c r="G13" s="118"/>
      <c r="H13" s="35">
        <v>45923</v>
      </c>
      <c r="I13" s="36">
        <v>45930</v>
      </c>
      <c r="J13" s="95" t="s">
        <v>42</v>
      </c>
    </row>
    <row r="14" spans="1:10" s="37" customFormat="1" ht="156" customHeight="1">
      <c r="A14" s="28">
        <v>6</v>
      </c>
      <c r="B14" s="29" t="s">
        <v>94</v>
      </c>
      <c r="C14" s="39" t="s">
        <v>181</v>
      </c>
      <c r="D14" s="31">
        <v>45919</v>
      </c>
      <c r="E14" s="32" t="s">
        <v>182</v>
      </c>
      <c r="F14" s="33"/>
      <c r="G14" s="118"/>
      <c r="H14" s="35">
        <v>45925</v>
      </c>
      <c r="I14" s="36">
        <v>45930</v>
      </c>
      <c r="J14" s="95" t="s">
        <v>42</v>
      </c>
    </row>
    <row r="15" spans="1:10" s="37" customFormat="1" ht="156" customHeight="1">
      <c r="A15" s="28">
        <v>7</v>
      </c>
      <c r="B15" s="29" t="s">
        <v>94</v>
      </c>
      <c r="C15" s="30" t="s">
        <v>190</v>
      </c>
      <c r="D15" s="31">
        <v>45938</v>
      </c>
      <c r="E15" s="32" t="s">
        <v>191</v>
      </c>
      <c r="F15" s="33"/>
      <c r="G15" s="106"/>
      <c r="H15" s="81">
        <v>45954</v>
      </c>
      <c r="I15" s="36">
        <v>45960</v>
      </c>
      <c r="J15" s="95" t="s">
        <v>41</v>
      </c>
    </row>
    <row r="16" spans="1:10" s="37" customFormat="1" ht="156" customHeight="1">
      <c r="A16" s="28">
        <v>8</v>
      </c>
      <c r="B16" s="29" t="s">
        <v>94</v>
      </c>
      <c r="C16" s="49" t="s">
        <v>196</v>
      </c>
      <c r="D16" s="31">
        <v>45947</v>
      </c>
      <c r="E16" s="32" t="s">
        <v>197</v>
      </c>
      <c r="F16" s="48"/>
      <c r="G16" s="118"/>
      <c r="H16" s="81">
        <v>45951</v>
      </c>
      <c r="I16" s="86">
        <v>45960</v>
      </c>
      <c r="J16" s="97" t="s">
        <v>42</v>
      </c>
    </row>
    <row r="17" spans="1:10" s="37" customFormat="1" ht="156" customHeight="1">
      <c r="A17" s="28">
        <v>9</v>
      </c>
      <c r="B17" s="29" t="s">
        <v>94</v>
      </c>
      <c r="C17" s="49" t="s">
        <v>202</v>
      </c>
      <c r="D17" s="31">
        <v>45953</v>
      </c>
      <c r="E17" s="32" t="s">
        <v>203</v>
      </c>
      <c r="F17" s="48"/>
      <c r="G17" s="118"/>
      <c r="H17" s="35">
        <v>45988</v>
      </c>
      <c r="I17" s="86">
        <v>46021</v>
      </c>
      <c r="J17" s="97" t="s">
        <v>42</v>
      </c>
    </row>
    <row r="18" spans="1:10" s="37" customFormat="1" ht="156" customHeight="1">
      <c r="A18" s="28">
        <v>10</v>
      </c>
      <c r="B18" s="29" t="s">
        <v>94</v>
      </c>
      <c r="C18" s="49" t="s">
        <v>209</v>
      </c>
      <c r="D18" s="31">
        <v>45982</v>
      </c>
      <c r="E18" s="45" t="s">
        <v>211</v>
      </c>
      <c r="F18" s="48"/>
      <c r="G18" s="91"/>
      <c r="H18" s="35">
        <v>45987</v>
      </c>
      <c r="I18" s="86">
        <v>46021</v>
      </c>
      <c r="J18" s="97" t="s">
        <v>42</v>
      </c>
    </row>
    <row r="19" spans="1:10" s="37" customFormat="1" ht="156" customHeight="1">
      <c r="A19" s="28">
        <v>11</v>
      </c>
      <c r="B19" s="29" t="s">
        <v>94</v>
      </c>
      <c r="C19" s="49" t="s">
        <v>209</v>
      </c>
      <c r="D19" s="31">
        <v>46010</v>
      </c>
      <c r="E19" s="32" t="s">
        <v>233</v>
      </c>
      <c r="F19" s="33"/>
      <c r="G19" s="106"/>
      <c r="H19" s="72">
        <v>46016</v>
      </c>
      <c r="I19" s="86">
        <v>46021</v>
      </c>
      <c r="J19" s="97" t="s">
        <v>42</v>
      </c>
    </row>
    <row r="20" spans="1:10" s="37" customFormat="1" ht="156" customHeight="1">
      <c r="A20" s="28">
        <v>12</v>
      </c>
      <c r="B20" s="29" t="s">
        <v>94</v>
      </c>
      <c r="C20" s="49" t="s">
        <v>209</v>
      </c>
      <c r="D20" s="31">
        <v>46039</v>
      </c>
      <c r="E20" s="32" t="s">
        <v>237</v>
      </c>
      <c r="F20" s="33"/>
      <c r="G20" s="106"/>
      <c r="H20" s="35">
        <v>46062</v>
      </c>
      <c r="I20" s="86">
        <v>46068</v>
      </c>
      <c r="J20" s="97" t="s">
        <v>42</v>
      </c>
    </row>
    <row r="21" spans="1:10" s="37" customFormat="1" ht="156" customHeight="1">
      <c r="A21" s="28">
        <v>13</v>
      </c>
      <c r="B21" s="29" t="s">
        <v>94</v>
      </c>
      <c r="C21" s="130" t="s">
        <v>195</v>
      </c>
      <c r="D21" s="76">
        <v>46066</v>
      </c>
      <c r="E21" s="42" t="s">
        <v>247</v>
      </c>
      <c r="F21" s="43"/>
      <c r="G21" s="118" t="s">
        <v>250</v>
      </c>
      <c r="H21" s="72">
        <v>46079</v>
      </c>
      <c r="I21" s="86">
        <v>46081</v>
      </c>
      <c r="J21" s="97" t="s">
        <v>42</v>
      </c>
    </row>
    <row r="22" spans="1:10" s="37" customFormat="1" ht="156" customHeight="1">
      <c r="A22" s="28">
        <v>14</v>
      </c>
      <c r="B22" s="29" t="s">
        <v>94</v>
      </c>
      <c r="C22" s="130" t="s">
        <v>253</v>
      </c>
      <c r="D22" s="76">
        <v>46094</v>
      </c>
      <c r="E22" s="42" t="s">
        <v>254</v>
      </c>
      <c r="F22" s="43"/>
      <c r="G22" s="116"/>
      <c r="H22" s="72">
        <v>46101</v>
      </c>
      <c r="I22" s="86">
        <v>46081</v>
      </c>
      <c r="J22" s="97" t="s">
        <v>42</v>
      </c>
    </row>
  </sheetData>
  <customSheetViews>
    <customSheetView guid="{2C8BFA3A-B0A2-4748-A16C-6ACED1E198AB}" showPageBreaks="1">
      <pane ySplit="8" topLeftCell="A26" activePane="bottomLeft" state="frozen"/>
      <selection pane="bottomLeft" activeCell="J7" sqref="J7"/>
      <pageMargins left="0" right="0" top="0.25" bottom="0" header="0" footer="0"/>
      <printOptions horizontalCentered="1"/>
      <pageSetup paperSize="9" scale="85" orientation="landscape" r:id="rId1"/>
      <headerFooter alignWithMargins="0">
        <oddFooter>Page &amp;P of &amp;N</oddFooter>
      </headerFooter>
    </customSheetView>
  </customSheetViews>
  <mergeCells count="5">
    <mergeCell ref="G1:H1"/>
    <mergeCell ref="A4:I4"/>
    <mergeCell ref="A6:E7"/>
    <mergeCell ref="H6:I6"/>
    <mergeCell ref="H7:I7"/>
  </mergeCells>
  <phoneticPr fontId="18" type="noConversion"/>
  <printOptions horizontalCentered="1"/>
  <pageMargins left="0" right="0" top="0.25" bottom="0" header="0" footer="0"/>
  <pageSetup paperSize="9" scale="85" orientation="landscape" r:id="rId2"/>
  <headerFooter alignWithMargins="0">
    <oddFooter>Page &amp;P of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7"/>
  <sheetViews>
    <sheetView zoomScale="85" zoomScaleNormal="85" zoomScaleSheetLayoutView="100" zoomScalePageLayoutView="80" workbookViewId="0">
      <pane ySplit="8" topLeftCell="A25" activePane="bottomLeft" state="frozen"/>
      <selection activeCell="J36" sqref="J36"/>
      <selection pane="bottomLeft" activeCell="G27" sqref="G27"/>
    </sheetView>
  </sheetViews>
  <sheetFormatPr defaultColWidth="9.140625" defaultRowHeight="12.75"/>
  <cols>
    <col min="1" max="1" width="3.7109375" style="17" customWidth="1"/>
    <col min="2" max="2" width="5.85546875" style="17" bestFit="1" customWidth="1"/>
    <col min="3" max="4" width="12.7109375" style="17" customWidth="1"/>
    <col min="5" max="5" width="18.7109375" style="17" customWidth="1"/>
    <col min="6" max="6" width="36.7109375" style="17" customWidth="1"/>
    <col min="7" max="7" width="36.7109375" style="19" customWidth="1"/>
    <col min="8" max="8" width="10.7109375" style="20" customWidth="1"/>
    <col min="9" max="9" width="10.7109375" style="18" customWidth="1"/>
    <col min="10" max="10" width="14.140625" style="50" customWidth="1"/>
    <col min="11" max="16384" width="9.140625" style="19"/>
  </cols>
  <sheetData>
    <row r="1" spans="1:12">
      <c r="A1" s="16" t="s">
        <v>0</v>
      </c>
      <c r="G1" s="147" t="s">
        <v>49</v>
      </c>
      <c r="H1" s="147"/>
    </row>
    <row r="2" spans="1:12">
      <c r="A2" s="19" t="s">
        <v>1</v>
      </c>
    </row>
    <row r="3" spans="1:12" ht="7.5" customHeight="1"/>
    <row r="4" spans="1:12" ht="20.25">
      <c r="A4" s="148" t="s">
        <v>59</v>
      </c>
      <c r="B4" s="148"/>
      <c r="C4" s="148"/>
      <c r="D4" s="148"/>
      <c r="E4" s="148"/>
      <c r="F4" s="148"/>
      <c r="G4" s="148"/>
      <c r="H4" s="148"/>
      <c r="I4" s="148"/>
    </row>
    <row r="5" spans="1:12" ht="7.5" customHeight="1">
      <c r="A5" s="21"/>
      <c r="B5" s="21"/>
      <c r="C5" s="21"/>
      <c r="D5" s="21"/>
      <c r="E5" s="21"/>
      <c r="F5" s="21"/>
      <c r="G5" s="21"/>
    </row>
    <row r="6" spans="1:12" s="23" customFormat="1" ht="23.25" customHeight="1">
      <c r="A6" s="151" t="s">
        <v>8</v>
      </c>
      <c r="B6" s="152"/>
      <c r="C6" s="152"/>
      <c r="D6" s="152"/>
      <c r="E6" s="153"/>
      <c r="F6" s="22" t="s">
        <v>4</v>
      </c>
      <c r="G6" s="22" t="s">
        <v>9</v>
      </c>
      <c r="H6" s="149" t="s">
        <v>10</v>
      </c>
      <c r="I6" s="149"/>
    </row>
    <row r="7" spans="1:12" ht="18">
      <c r="A7" s="154"/>
      <c r="B7" s="155"/>
      <c r="C7" s="155"/>
      <c r="D7" s="155"/>
      <c r="E7" s="156"/>
      <c r="F7" s="52">
        <v>19</v>
      </c>
      <c r="G7" s="52">
        <v>17</v>
      </c>
      <c r="H7" s="150">
        <f>F7-G7</f>
        <v>2</v>
      </c>
      <c r="I7" s="150"/>
    </row>
    <row r="8" spans="1:12" s="20" customFormat="1" ht="38.25">
      <c r="A8" s="24" t="s">
        <v>2</v>
      </c>
      <c r="B8" s="24" t="s">
        <v>38</v>
      </c>
      <c r="C8" s="24" t="s">
        <v>3</v>
      </c>
      <c r="D8" s="24" t="s">
        <v>7</v>
      </c>
      <c r="E8" s="24" t="s">
        <v>4</v>
      </c>
      <c r="F8" s="24" t="s">
        <v>36</v>
      </c>
      <c r="G8" s="25" t="s">
        <v>5</v>
      </c>
      <c r="H8" s="26" t="s">
        <v>6</v>
      </c>
      <c r="I8" s="27" t="s">
        <v>12</v>
      </c>
      <c r="J8" s="51" t="s">
        <v>40</v>
      </c>
    </row>
    <row r="9" spans="1:12" s="37" customFormat="1" ht="156" customHeight="1">
      <c r="A9" s="28">
        <v>1</v>
      </c>
      <c r="B9" s="29" t="s">
        <v>63</v>
      </c>
      <c r="C9" s="99" t="s">
        <v>64</v>
      </c>
      <c r="D9" s="31">
        <v>45759</v>
      </c>
      <c r="E9" s="40" t="s">
        <v>65</v>
      </c>
      <c r="F9" s="43"/>
      <c r="G9" s="67"/>
      <c r="H9" s="35">
        <v>45760</v>
      </c>
      <c r="I9" s="36">
        <v>45767</v>
      </c>
      <c r="J9" s="95" t="s">
        <v>41</v>
      </c>
      <c r="L9" s="19"/>
    </row>
    <row r="10" spans="1:12" s="37" customFormat="1" ht="313.5" customHeight="1">
      <c r="A10" s="28">
        <v>2</v>
      </c>
      <c r="B10" s="29" t="s">
        <v>98</v>
      </c>
      <c r="C10" s="99" t="s">
        <v>99</v>
      </c>
      <c r="D10" s="31">
        <v>45796</v>
      </c>
      <c r="E10" s="40" t="s">
        <v>97</v>
      </c>
      <c r="F10" s="43"/>
      <c r="G10" s="91"/>
      <c r="H10" s="35">
        <v>45812</v>
      </c>
      <c r="I10" s="36">
        <v>45823</v>
      </c>
      <c r="J10" s="95" t="s">
        <v>41</v>
      </c>
      <c r="L10" s="19"/>
    </row>
    <row r="11" spans="1:12" s="37" customFormat="1" ht="156" customHeight="1">
      <c r="A11" s="28">
        <v>3</v>
      </c>
      <c r="B11" s="29" t="s">
        <v>63</v>
      </c>
      <c r="C11" s="99" t="s">
        <v>100</v>
      </c>
      <c r="D11" s="31">
        <v>45796</v>
      </c>
      <c r="E11" s="40" t="s">
        <v>101</v>
      </c>
      <c r="F11" s="43"/>
      <c r="G11" s="91"/>
      <c r="H11" s="35">
        <v>45812</v>
      </c>
      <c r="I11" s="36">
        <v>45823</v>
      </c>
      <c r="J11" s="95" t="s">
        <v>41</v>
      </c>
      <c r="L11" s="19"/>
    </row>
    <row r="12" spans="1:12" s="37" customFormat="1" ht="255.75" customHeight="1">
      <c r="A12" s="28">
        <v>4</v>
      </c>
      <c r="B12" s="29" t="s">
        <v>98</v>
      </c>
      <c r="C12" s="99" t="s">
        <v>107</v>
      </c>
      <c r="D12" s="31">
        <v>45796</v>
      </c>
      <c r="E12" s="40" t="s">
        <v>106</v>
      </c>
      <c r="F12" s="43"/>
      <c r="G12" s="91"/>
      <c r="H12" s="35">
        <v>45812</v>
      </c>
      <c r="I12" s="36">
        <v>45807</v>
      </c>
      <c r="J12" s="95" t="s">
        <v>41</v>
      </c>
      <c r="L12" s="19"/>
    </row>
    <row r="13" spans="1:12" s="37" customFormat="1" ht="156" customHeight="1">
      <c r="A13" s="28">
        <v>5</v>
      </c>
      <c r="B13" s="29" t="s">
        <v>98</v>
      </c>
      <c r="C13" s="99" t="s">
        <v>113</v>
      </c>
      <c r="D13" s="31">
        <v>45810</v>
      </c>
      <c r="E13" s="40" t="s">
        <v>114</v>
      </c>
      <c r="F13" s="43"/>
      <c r="G13" s="108"/>
      <c r="H13" s="117">
        <v>45836</v>
      </c>
      <c r="I13" s="36">
        <v>45838</v>
      </c>
      <c r="J13" s="95" t="s">
        <v>41</v>
      </c>
      <c r="L13" s="19"/>
    </row>
    <row r="14" spans="1:12" s="37" customFormat="1" ht="156" customHeight="1">
      <c r="A14" s="28">
        <v>6</v>
      </c>
      <c r="B14" s="29" t="s">
        <v>98</v>
      </c>
      <c r="C14" s="99" t="s">
        <v>120</v>
      </c>
      <c r="D14" s="31">
        <v>45790</v>
      </c>
      <c r="E14" s="40" t="s">
        <v>119</v>
      </c>
      <c r="F14" s="43"/>
      <c r="G14" s="108"/>
      <c r="H14" s="35">
        <v>45833</v>
      </c>
      <c r="I14" s="36">
        <v>45853</v>
      </c>
      <c r="J14" s="95" t="s">
        <v>42</v>
      </c>
      <c r="L14" s="19"/>
    </row>
    <row r="15" spans="1:12" s="37" customFormat="1" ht="156" customHeight="1">
      <c r="A15" s="28">
        <v>7</v>
      </c>
      <c r="B15" s="29" t="s">
        <v>98</v>
      </c>
      <c r="C15" s="39" t="s">
        <v>133</v>
      </c>
      <c r="D15" s="31">
        <v>45834</v>
      </c>
      <c r="E15" s="40" t="s">
        <v>134</v>
      </c>
      <c r="F15" s="43"/>
      <c r="G15" s="91"/>
      <c r="H15" s="81">
        <v>45859</v>
      </c>
      <c r="I15" s="36">
        <v>45868</v>
      </c>
      <c r="J15" s="95" t="s">
        <v>41</v>
      </c>
      <c r="L15" s="19"/>
    </row>
    <row r="16" spans="1:12" s="37" customFormat="1" ht="154.5" customHeight="1">
      <c r="A16" s="28">
        <v>8</v>
      </c>
      <c r="B16" s="29" t="s">
        <v>98</v>
      </c>
      <c r="C16" s="39" t="s">
        <v>144</v>
      </c>
      <c r="D16" s="31">
        <v>45856</v>
      </c>
      <c r="E16" s="40" t="s">
        <v>145</v>
      </c>
      <c r="F16" s="43"/>
      <c r="G16" s="91"/>
      <c r="H16" s="81">
        <v>45918</v>
      </c>
      <c r="I16" s="36">
        <v>45899</v>
      </c>
      <c r="J16" s="95" t="s">
        <v>42</v>
      </c>
      <c r="L16" s="19"/>
    </row>
    <row r="17" spans="1:10" ht="154.5" customHeight="1">
      <c r="A17" s="28">
        <v>9</v>
      </c>
      <c r="B17" s="29" t="s">
        <v>98</v>
      </c>
      <c r="C17" s="39" t="s">
        <v>146</v>
      </c>
      <c r="D17" s="31">
        <v>45856</v>
      </c>
      <c r="E17" s="40" t="s">
        <v>147</v>
      </c>
      <c r="F17" s="43"/>
      <c r="G17" s="91"/>
      <c r="H17" s="81">
        <v>45859</v>
      </c>
      <c r="I17" s="36">
        <v>45868</v>
      </c>
      <c r="J17" s="95" t="s">
        <v>42</v>
      </c>
    </row>
    <row r="18" spans="1:10" ht="154.5" customHeight="1">
      <c r="A18" s="28">
        <v>10</v>
      </c>
      <c r="B18" s="29" t="s">
        <v>98</v>
      </c>
      <c r="C18" s="39" t="s">
        <v>158</v>
      </c>
      <c r="D18" s="31">
        <v>45884</v>
      </c>
      <c r="E18" s="40" t="s">
        <v>159</v>
      </c>
      <c r="F18" s="43"/>
      <c r="G18" s="108"/>
      <c r="H18" s="81">
        <v>45859</v>
      </c>
      <c r="I18" s="36">
        <v>45868</v>
      </c>
      <c r="J18" s="95" t="s">
        <v>42</v>
      </c>
    </row>
    <row r="19" spans="1:10" ht="154.5" customHeight="1">
      <c r="A19" s="28">
        <v>11</v>
      </c>
      <c r="B19" s="29" t="s">
        <v>98</v>
      </c>
      <c r="C19" s="39" t="s">
        <v>161</v>
      </c>
      <c r="D19" s="31">
        <v>45882</v>
      </c>
      <c r="E19" s="40" t="s">
        <v>160</v>
      </c>
      <c r="F19" s="43"/>
      <c r="G19" s="91"/>
      <c r="H19" s="81">
        <v>45859</v>
      </c>
      <c r="I19" s="36">
        <v>45868</v>
      </c>
      <c r="J19" s="95" t="s">
        <v>42</v>
      </c>
    </row>
    <row r="20" spans="1:10" ht="154.5" customHeight="1">
      <c r="A20" s="28">
        <v>12</v>
      </c>
      <c r="B20" s="29" t="s">
        <v>98</v>
      </c>
      <c r="C20" s="49" t="s">
        <v>198</v>
      </c>
      <c r="D20" s="31">
        <v>45947</v>
      </c>
      <c r="E20" s="40" t="s">
        <v>199</v>
      </c>
      <c r="F20" s="48"/>
      <c r="G20" s="118"/>
      <c r="H20" s="81">
        <v>45950</v>
      </c>
      <c r="I20" s="86">
        <v>45960</v>
      </c>
      <c r="J20" s="97" t="s">
        <v>42</v>
      </c>
    </row>
    <row r="21" spans="1:10" ht="154.5" customHeight="1">
      <c r="A21" s="28">
        <v>13</v>
      </c>
      <c r="B21" s="29" t="s">
        <v>98</v>
      </c>
      <c r="C21" s="49" t="s">
        <v>113</v>
      </c>
      <c r="D21" s="31">
        <v>45952</v>
      </c>
      <c r="E21" s="40" t="s">
        <v>201</v>
      </c>
      <c r="F21" s="48"/>
      <c r="G21" s="118"/>
      <c r="H21" s="35">
        <v>45959</v>
      </c>
      <c r="I21" s="86">
        <v>45960</v>
      </c>
      <c r="J21" s="97" t="s">
        <v>42</v>
      </c>
    </row>
    <row r="22" spans="1:10" ht="154.5" customHeight="1">
      <c r="A22" s="28">
        <v>14</v>
      </c>
      <c r="B22" s="29" t="s">
        <v>98</v>
      </c>
      <c r="C22" s="49" t="s">
        <v>204</v>
      </c>
      <c r="D22" s="31">
        <v>45967</v>
      </c>
      <c r="E22" s="40" t="s">
        <v>205</v>
      </c>
      <c r="F22" s="48"/>
      <c r="G22" s="118"/>
      <c r="H22" s="81">
        <v>45968</v>
      </c>
      <c r="I22" s="86">
        <v>45991</v>
      </c>
      <c r="J22" s="97" t="s">
        <v>41</v>
      </c>
    </row>
    <row r="23" spans="1:10" ht="155.25" customHeight="1">
      <c r="A23" s="28">
        <v>15</v>
      </c>
      <c r="B23" s="29" t="s">
        <v>98</v>
      </c>
      <c r="C23" s="49" t="s">
        <v>68</v>
      </c>
      <c r="D23" s="31">
        <v>46012</v>
      </c>
      <c r="E23" s="40" t="s">
        <v>215</v>
      </c>
      <c r="F23" s="48"/>
      <c r="G23" s="118"/>
      <c r="H23" s="35">
        <v>46003</v>
      </c>
      <c r="I23" s="86">
        <v>46021</v>
      </c>
      <c r="J23" s="97" t="s">
        <v>42</v>
      </c>
    </row>
    <row r="24" spans="1:10" ht="155.25" customHeight="1">
      <c r="A24" s="28">
        <v>16</v>
      </c>
      <c r="B24" s="29" t="s">
        <v>98</v>
      </c>
      <c r="C24" s="49" t="s">
        <v>221</v>
      </c>
      <c r="D24" s="31">
        <v>46008</v>
      </c>
      <c r="E24" s="40" t="s">
        <v>222</v>
      </c>
      <c r="F24" s="48"/>
      <c r="G24" s="118" t="s">
        <v>234</v>
      </c>
      <c r="H24" s="35">
        <v>46015</v>
      </c>
      <c r="I24" s="86">
        <v>46021</v>
      </c>
      <c r="J24" s="97" t="s">
        <v>42</v>
      </c>
    </row>
    <row r="25" spans="1:10" ht="155.25" customHeight="1">
      <c r="A25" s="28">
        <v>17</v>
      </c>
      <c r="B25" s="29" t="s">
        <v>98</v>
      </c>
      <c r="C25" s="49" t="s">
        <v>243</v>
      </c>
      <c r="D25" s="31">
        <v>46066</v>
      </c>
      <c r="E25" s="40" t="s">
        <v>246</v>
      </c>
      <c r="F25" s="48"/>
      <c r="G25" s="114" t="s">
        <v>248</v>
      </c>
      <c r="H25" s="35"/>
      <c r="I25" s="86">
        <v>46157</v>
      </c>
      <c r="J25" s="97" t="s">
        <v>42</v>
      </c>
    </row>
    <row r="26" spans="1:10" ht="156" customHeight="1">
      <c r="A26" s="28">
        <v>18</v>
      </c>
      <c r="B26" s="29" t="s">
        <v>98</v>
      </c>
      <c r="C26" s="49" t="s">
        <v>244</v>
      </c>
      <c r="D26" s="31">
        <v>46066</v>
      </c>
      <c r="E26" s="40" t="s">
        <v>245</v>
      </c>
      <c r="F26" s="48"/>
      <c r="G26" s="118" t="s">
        <v>249</v>
      </c>
      <c r="H26" s="35" t="s">
        <v>257</v>
      </c>
      <c r="I26" s="86">
        <v>45716</v>
      </c>
      <c r="J26" s="97" t="s">
        <v>42</v>
      </c>
    </row>
    <row r="27" spans="1:10" ht="156" customHeight="1">
      <c r="A27" s="28">
        <v>19</v>
      </c>
      <c r="B27" s="29" t="s">
        <v>98</v>
      </c>
      <c r="C27" s="49" t="s">
        <v>243</v>
      </c>
      <c r="D27" s="31">
        <v>46094</v>
      </c>
      <c r="E27" s="40" t="s">
        <v>255</v>
      </c>
      <c r="F27" s="48"/>
      <c r="G27" s="114" t="s">
        <v>256</v>
      </c>
      <c r="H27" s="35">
        <v>46107</v>
      </c>
      <c r="I27" s="86">
        <v>46111</v>
      </c>
      <c r="J27" s="97" t="s">
        <v>42</v>
      </c>
    </row>
  </sheetData>
  <customSheetViews>
    <customSheetView guid="{2C8BFA3A-B0A2-4748-A16C-6ACED1E198AB}" showPageBreaks="1">
      <pane ySplit="8" topLeftCell="A17" activePane="bottomLeft" state="frozen"/>
      <selection pane="bottomLeft" activeCell="J7" sqref="J7"/>
      <pageMargins left="0" right="0" top="0.25" bottom="0" header="0" footer="0"/>
      <printOptions horizontalCentered="1"/>
      <pageSetup paperSize="9" scale="85" orientation="landscape" r:id="rId1"/>
      <headerFooter alignWithMargins="0">
        <oddFooter>Page &amp;P of &amp;N</oddFooter>
      </headerFooter>
    </customSheetView>
  </customSheetViews>
  <mergeCells count="5">
    <mergeCell ref="G1:H1"/>
    <mergeCell ref="A4:I4"/>
    <mergeCell ref="A6:E7"/>
    <mergeCell ref="H6:I6"/>
    <mergeCell ref="H7:I7"/>
  </mergeCells>
  <phoneticPr fontId="18" type="noConversion"/>
  <printOptions horizontalCentered="1"/>
  <pageMargins left="0" right="0" top="0.25" bottom="0" header="0" footer="0"/>
  <pageSetup paperSize="9" scale="85" orientation="landscape" r:id="rId2"/>
  <headerFooter alignWithMargins="0">
    <oddFooter>Page &amp;P of &amp;N</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1"/>
  <sheetViews>
    <sheetView zoomScale="70" zoomScaleNormal="70" zoomScaleSheetLayoutView="100" zoomScalePageLayoutView="80" workbookViewId="0">
      <pane ySplit="8" topLeftCell="A21" activePane="bottomLeft" state="frozen"/>
      <selection activeCell="J36" sqref="J36"/>
      <selection pane="bottomLeft" activeCell="G15" sqref="G15"/>
    </sheetView>
  </sheetViews>
  <sheetFormatPr defaultColWidth="9.140625" defaultRowHeight="12.75"/>
  <cols>
    <col min="1" max="1" width="3.7109375" style="17" customWidth="1"/>
    <col min="2" max="2" width="5.85546875" style="17" bestFit="1" customWidth="1"/>
    <col min="3" max="4" width="12.7109375" style="17" customWidth="1"/>
    <col min="5" max="5" width="18.7109375" style="17" customWidth="1"/>
    <col min="6" max="6" width="36.7109375" style="17" customWidth="1"/>
    <col min="7" max="7" width="36.7109375" style="19" customWidth="1"/>
    <col min="8" max="8" width="10.7109375" style="20" customWidth="1"/>
    <col min="9" max="9" width="10.7109375" style="18" customWidth="1"/>
    <col min="10" max="10" width="14.140625" style="50" customWidth="1"/>
    <col min="11" max="11" width="16.42578125" style="19" customWidth="1"/>
    <col min="12" max="16384" width="9.140625" style="19"/>
  </cols>
  <sheetData>
    <row r="1" spans="1:11">
      <c r="A1" s="16" t="s">
        <v>0</v>
      </c>
      <c r="G1" s="147" t="s">
        <v>49</v>
      </c>
      <c r="H1" s="147"/>
    </row>
    <row r="2" spans="1:11">
      <c r="A2" s="19" t="s">
        <v>1</v>
      </c>
    </row>
    <row r="3" spans="1:11" ht="7.5" customHeight="1"/>
    <row r="4" spans="1:11" ht="20.25">
      <c r="A4" s="148" t="s">
        <v>58</v>
      </c>
      <c r="B4" s="148"/>
      <c r="C4" s="148"/>
      <c r="D4" s="148"/>
      <c r="E4" s="148"/>
      <c r="F4" s="148"/>
      <c r="G4" s="148"/>
      <c r="H4" s="148"/>
      <c r="I4" s="148"/>
    </row>
    <row r="5" spans="1:11" ht="7.5" customHeight="1">
      <c r="A5" s="21"/>
      <c r="B5" s="21"/>
      <c r="C5" s="21"/>
      <c r="D5" s="21"/>
      <c r="E5" s="21"/>
      <c r="F5" s="21"/>
      <c r="G5" s="21"/>
    </row>
    <row r="6" spans="1:11" s="23" customFormat="1" ht="23.25" customHeight="1">
      <c r="A6" s="151" t="s">
        <v>8</v>
      </c>
      <c r="B6" s="152"/>
      <c r="C6" s="152"/>
      <c r="D6" s="152"/>
      <c r="E6" s="153"/>
      <c r="F6" s="22" t="s">
        <v>4</v>
      </c>
      <c r="G6" s="22" t="s">
        <v>9</v>
      </c>
      <c r="H6" s="149" t="s">
        <v>10</v>
      </c>
      <c r="I6" s="149"/>
    </row>
    <row r="7" spans="1:11" ht="18">
      <c r="A7" s="154"/>
      <c r="B7" s="155"/>
      <c r="C7" s="155"/>
      <c r="D7" s="155"/>
      <c r="E7" s="156"/>
      <c r="F7" s="52">
        <v>13</v>
      </c>
      <c r="G7" s="52">
        <v>13</v>
      </c>
      <c r="H7" s="150">
        <f>F7-G7</f>
        <v>0</v>
      </c>
      <c r="I7" s="150"/>
    </row>
    <row r="8" spans="1:11" s="20" customFormat="1" ht="38.25">
      <c r="A8" s="24" t="s">
        <v>2</v>
      </c>
      <c r="B8" s="24" t="s">
        <v>38</v>
      </c>
      <c r="C8" s="24" t="s">
        <v>3</v>
      </c>
      <c r="D8" s="24" t="s">
        <v>7</v>
      </c>
      <c r="E8" s="24" t="s">
        <v>4</v>
      </c>
      <c r="F8" s="24" t="s">
        <v>36</v>
      </c>
      <c r="G8" s="25" t="s">
        <v>5</v>
      </c>
      <c r="H8" s="26" t="s">
        <v>6</v>
      </c>
      <c r="I8" s="27" t="s">
        <v>12</v>
      </c>
      <c r="J8" s="51" t="s">
        <v>40</v>
      </c>
    </row>
    <row r="9" spans="1:11" s="37" customFormat="1" ht="156.75" customHeight="1">
      <c r="A9" s="28">
        <v>1</v>
      </c>
      <c r="B9" s="30">
        <v>4</v>
      </c>
      <c r="C9" s="80" t="s">
        <v>74</v>
      </c>
      <c r="D9" s="31">
        <v>45764</v>
      </c>
      <c r="E9" s="60" t="s">
        <v>73</v>
      </c>
      <c r="F9" s="44"/>
      <c r="G9" s="67"/>
      <c r="H9" s="70">
        <v>45773</v>
      </c>
      <c r="I9" s="86">
        <v>45777</v>
      </c>
      <c r="J9" s="97" t="s">
        <v>42</v>
      </c>
      <c r="K9" s="19"/>
    </row>
    <row r="10" spans="1:11" ht="156.75" customHeight="1">
      <c r="A10" s="28">
        <v>2</v>
      </c>
      <c r="B10" s="30">
        <v>4</v>
      </c>
      <c r="C10" s="80" t="s">
        <v>108</v>
      </c>
      <c r="D10" s="31">
        <v>45764</v>
      </c>
      <c r="E10" s="60" t="s">
        <v>109</v>
      </c>
      <c r="F10" s="44"/>
      <c r="G10" s="67" t="s">
        <v>111</v>
      </c>
      <c r="H10" s="113">
        <v>45866</v>
      </c>
      <c r="I10" s="86">
        <v>45868</v>
      </c>
      <c r="J10" s="97" t="s">
        <v>41</v>
      </c>
    </row>
    <row r="11" spans="1:11" ht="159" customHeight="1">
      <c r="A11" s="28">
        <v>3</v>
      </c>
      <c r="B11" s="30">
        <v>4</v>
      </c>
      <c r="C11" s="80" t="s">
        <v>135</v>
      </c>
      <c r="D11" s="31">
        <v>45855</v>
      </c>
      <c r="E11" s="60" t="s">
        <v>136</v>
      </c>
      <c r="F11" s="44"/>
      <c r="G11" s="111"/>
      <c r="H11" s="70">
        <v>45860</v>
      </c>
      <c r="I11" s="86">
        <v>45868</v>
      </c>
      <c r="J11" s="97" t="s">
        <v>42</v>
      </c>
    </row>
    <row r="12" spans="1:11" ht="159" customHeight="1">
      <c r="A12" s="28">
        <v>4</v>
      </c>
      <c r="B12" s="30">
        <v>4</v>
      </c>
      <c r="C12" s="80" t="s">
        <v>137</v>
      </c>
      <c r="D12" s="31">
        <v>45855</v>
      </c>
      <c r="E12" s="60" t="s">
        <v>138</v>
      </c>
      <c r="F12" s="44"/>
      <c r="G12" s="112" t="s">
        <v>149</v>
      </c>
      <c r="H12" s="70">
        <v>45859</v>
      </c>
      <c r="I12" s="86">
        <v>45869</v>
      </c>
      <c r="J12" s="97" t="s">
        <v>42</v>
      </c>
    </row>
    <row r="13" spans="1:11" ht="159" customHeight="1">
      <c r="A13" s="28">
        <v>5</v>
      </c>
      <c r="B13" s="30">
        <v>4</v>
      </c>
      <c r="C13" s="80" t="s">
        <v>163</v>
      </c>
      <c r="D13" s="31">
        <v>45883</v>
      </c>
      <c r="E13" s="60" t="s">
        <v>166</v>
      </c>
      <c r="F13" s="44"/>
      <c r="G13" s="116"/>
      <c r="H13" s="113">
        <v>45888</v>
      </c>
      <c r="I13" s="86">
        <v>45869</v>
      </c>
      <c r="J13" s="97" t="s">
        <v>42</v>
      </c>
    </row>
    <row r="14" spans="1:11" ht="159" customHeight="1">
      <c r="A14" s="28">
        <v>6</v>
      </c>
      <c r="B14" s="30">
        <v>4</v>
      </c>
      <c r="C14" s="80" t="s">
        <v>164</v>
      </c>
      <c r="D14" s="31">
        <v>45883</v>
      </c>
      <c r="E14" s="60" t="s">
        <v>165</v>
      </c>
      <c r="F14" s="44"/>
      <c r="G14" s="120"/>
      <c r="H14" s="70">
        <v>45923</v>
      </c>
      <c r="I14" s="86" t="s">
        <v>189</v>
      </c>
      <c r="J14" s="97" t="s">
        <v>42</v>
      </c>
    </row>
    <row r="15" spans="1:11" ht="159" customHeight="1">
      <c r="A15" s="28">
        <v>7</v>
      </c>
      <c r="B15" s="30">
        <v>4</v>
      </c>
      <c r="C15" s="80" t="s">
        <v>167</v>
      </c>
      <c r="D15" s="31">
        <v>45889</v>
      </c>
      <c r="E15" s="60" t="s">
        <v>168</v>
      </c>
      <c r="F15" s="44"/>
      <c r="G15" s="114" t="s">
        <v>188</v>
      </c>
      <c r="H15" s="70"/>
      <c r="I15" s="86">
        <v>45991</v>
      </c>
      <c r="J15" s="97" t="s">
        <v>42</v>
      </c>
    </row>
    <row r="16" spans="1:11" ht="159.75" customHeight="1">
      <c r="A16" s="28">
        <v>8</v>
      </c>
      <c r="B16" s="30">
        <v>4</v>
      </c>
      <c r="C16" s="80" t="s">
        <v>183</v>
      </c>
      <c r="D16" s="31">
        <v>45918</v>
      </c>
      <c r="E16" s="60" t="s">
        <v>184</v>
      </c>
      <c r="F16" s="44"/>
      <c r="G16" s="120"/>
      <c r="H16" s="70">
        <v>45923</v>
      </c>
      <c r="I16" s="86">
        <v>45930</v>
      </c>
      <c r="J16" s="97" t="s">
        <v>42</v>
      </c>
    </row>
    <row r="17" spans="1:10" ht="159.75" customHeight="1">
      <c r="A17" s="28">
        <v>9</v>
      </c>
      <c r="B17" s="30">
        <v>4</v>
      </c>
      <c r="C17" s="80" t="s">
        <v>183</v>
      </c>
      <c r="D17" s="31">
        <v>45918</v>
      </c>
      <c r="E17" s="60" t="s">
        <v>185</v>
      </c>
      <c r="F17" s="44"/>
      <c r="G17" s="125" t="s">
        <v>220</v>
      </c>
      <c r="H17" s="70">
        <v>45982</v>
      </c>
      <c r="I17" s="86">
        <v>45991</v>
      </c>
      <c r="J17" s="97" t="s">
        <v>42</v>
      </c>
    </row>
    <row r="18" spans="1:10" ht="159.75" customHeight="1">
      <c r="A18" s="28">
        <v>10</v>
      </c>
      <c r="B18" s="30">
        <v>4</v>
      </c>
      <c r="C18" s="80" t="s">
        <v>206</v>
      </c>
      <c r="D18" s="31">
        <v>45974</v>
      </c>
      <c r="E18" s="60" t="s">
        <v>165</v>
      </c>
      <c r="F18" s="44"/>
      <c r="G18" s="120"/>
      <c r="H18" s="70">
        <v>45986</v>
      </c>
      <c r="I18" s="86">
        <v>46021</v>
      </c>
      <c r="J18" s="97" t="s">
        <v>41</v>
      </c>
    </row>
    <row r="19" spans="1:10" ht="159.75" customHeight="1">
      <c r="A19" s="28">
        <v>11</v>
      </c>
      <c r="B19" s="30">
        <v>4</v>
      </c>
      <c r="C19" s="80" t="s">
        <v>207</v>
      </c>
      <c r="D19" s="31">
        <v>45981</v>
      </c>
      <c r="E19" s="60" t="s">
        <v>208</v>
      </c>
      <c r="F19" s="44"/>
      <c r="G19" s="120"/>
      <c r="H19" s="70">
        <v>45986</v>
      </c>
      <c r="I19" s="86">
        <v>45991</v>
      </c>
      <c r="J19" s="97" t="s">
        <v>41</v>
      </c>
    </row>
    <row r="20" spans="1:10" ht="159.75" customHeight="1">
      <c r="A20" s="28">
        <v>12</v>
      </c>
      <c r="B20" s="30">
        <v>4</v>
      </c>
      <c r="C20" s="80" t="s">
        <v>225</v>
      </c>
      <c r="D20" s="31">
        <v>46009</v>
      </c>
      <c r="E20" s="60" t="s">
        <v>224</v>
      </c>
      <c r="F20" s="44"/>
      <c r="G20" s="118"/>
      <c r="H20" s="70">
        <v>46016</v>
      </c>
      <c r="I20" s="86">
        <v>45991</v>
      </c>
      <c r="J20" s="97" t="s">
        <v>42</v>
      </c>
    </row>
    <row r="21" spans="1:10" ht="159.75" customHeight="1">
      <c r="A21" s="28">
        <v>13</v>
      </c>
      <c r="B21" s="30">
        <v>4</v>
      </c>
      <c r="C21" s="80" t="s">
        <v>238</v>
      </c>
      <c r="D21" s="31">
        <v>46039</v>
      </c>
      <c r="E21" s="60" t="s">
        <v>239</v>
      </c>
      <c r="F21" s="44"/>
      <c r="G21" s="106"/>
      <c r="H21" s="70">
        <v>46050</v>
      </c>
      <c r="I21" s="86">
        <v>46052</v>
      </c>
      <c r="J21" s="97" t="s">
        <v>42</v>
      </c>
    </row>
  </sheetData>
  <customSheetViews>
    <customSheetView guid="{2C8BFA3A-B0A2-4748-A16C-6ACED1E198AB}" showPageBreaks="1">
      <pane ySplit="8" topLeftCell="A15" activePane="bottomLeft" state="frozen"/>
      <selection pane="bottomLeft" activeCell="J7" sqref="J7"/>
      <pageMargins left="0" right="0" top="0.25" bottom="0" header="0" footer="0"/>
      <printOptions horizontalCentered="1"/>
      <pageSetup paperSize="9" scale="85" orientation="landscape" r:id="rId1"/>
      <headerFooter alignWithMargins="0">
        <oddFooter>Page &amp;P of &amp;N</oddFooter>
      </headerFooter>
    </customSheetView>
  </customSheetViews>
  <mergeCells count="5">
    <mergeCell ref="G1:H1"/>
    <mergeCell ref="A4:I4"/>
    <mergeCell ref="A6:E7"/>
    <mergeCell ref="H6:I6"/>
    <mergeCell ref="H7:I7"/>
  </mergeCells>
  <printOptions horizontalCentered="1"/>
  <pageMargins left="0" right="0" top="0.25" bottom="0" header="0" footer="0"/>
  <pageSetup paperSize="9" scale="85" orientation="landscape" r:id="rId2"/>
  <headerFooter alignWithMargins="0">
    <oddFooter>Page &amp;P of &amp;N</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2"/>
  <sheetViews>
    <sheetView tabSelected="1" zoomScale="85" zoomScaleNormal="85" zoomScaleSheetLayoutView="100" zoomScalePageLayoutView="80" workbookViewId="0">
      <pane ySplit="8" topLeftCell="A9" activePane="bottomLeft" state="frozen"/>
      <selection activeCell="J36" sqref="J36"/>
      <selection pane="bottomLeft" activeCell="J18" sqref="J18"/>
    </sheetView>
  </sheetViews>
  <sheetFormatPr defaultColWidth="9.140625" defaultRowHeight="12.75"/>
  <cols>
    <col min="1" max="1" width="3.7109375" style="17" customWidth="1"/>
    <col min="2" max="2" width="5.85546875" style="17" bestFit="1" customWidth="1"/>
    <col min="3" max="4" width="12.7109375" style="17" customWidth="1"/>
    <col min="5" max="5" width="18.7109375" style="17" customWidth="1"/>
    <col min="6" max="6" width="36.7109375" style="17" customWidth="1"/>
    <col min="7" max="7" width="36.7109375" style="19" customWidth="1"/>
    <col min="8" max="8" width="10.7109375" style="20" customWidth="1"/>
    <col min="9" max="9" width="10.7109375" style="18" customWidth="1"/>
    <col min="10" max="10" width="14.140625" style="50" customWidth="1"/>
    <col min="11" max="16384" width="9.140625" style="19"/>
  </cols>
  <sheetData>
    <row r="1" spans="1:10">
      <c r="A1" s="16" t="s">
        <v>0</v>
      </c>
      <c r="G1" s="147" t="s">
        <v>49</v>
      </c>
      <c r="H1" s="147"/>
    </row>
    <row r="2" spans="1:10">
      <c r="A2" s="19" t="s">
        <v>1</v>
      </c>
    </row>
    <row r="3" spans="1:10" ht="7.5" customHeight="1"/>
    <row r="4" spans="1:10" ht="20.25">
      <c r="A4" s="148" t="s">
        <v>57</v>
      </c>
      <c r="B4" s="148"/>
      <c r="C4" s="148"/>
      <c r="D4" s="148"/>
      <c r="E4" s="148"/>
      <c r="F4" s="148"/>
      <c r="G4" s="148"/>
      <c r="H4" s="148"/>
      <c r="I4" s="148"/>
    </row>
    <row r="5" spans="1:10" ht="7.5" customHeight="1">
      <c r="A5" s="21"/>
      <c r="B5" s="21"/>
      <c r="C5" s="21"/>
      <c r="D5" s="21"/>
      <c r="E5" s="21"/>
      <c r="F5" s="21"/>
      <c r="G5" s="21"/>
    </row>
    <row r="6" spans="1:10" s="23" customFormat="1" ht="23.25" customHeight="1">
      <c r="A6" s="151" t="s">
        <v>8</v>
      </c>
      <c r="B6" s="152"/>
      <c r="C6" s="152"/>
      <c r="D6" s="152"/>
      <c r="E6" s="153"/>
      <c r="F6" s="22" t="s">
        <v>4</v>
      </c>
      <c r="G6" s="22" t="s">
        <v>9</v>
      </c>
      <c r="H6" s="149" t="s">
        <v>10</v>
      </c>
      <c r="I6" s="149"/>
    </row>
    <row r="7" spans="1:10" ht="18">
      <c r="A7" s="154"/>
      <c r="B7" s="155"/>
      <c r="C7" s="155"/>
      <c r="D7" s="155"/>
      <c r="E7" s="156"/>
      <c r="F7" s="52">
        <v>10</v>
      </c>
      <c r="G7" s="52">
        <v>10</v>
      </c>
      <c r="H7" s="150">
        <f>F7-G7</f>
        <v>0</v>
      </c>
      <c r="I7" s="150"/>
    </row>
    <row r="8" spans="1:10" s="20" customFormat="1" ht="38.25">
      <c r="A8" s="24" t="s">
        <v>2</v>
      </c>
      <c r="B8" s="24" t="s">
        <v>38</v>
      </c>
      <c r="C8" s="24" t="s">
        <v>3</v>
      </c>
      <c r="D8" s="24" t="s">
        <v>7</v>
      </c>
      <c r="E8" s="24" t="s">
        <v>4</v>
      </c>
      <c r="F8" s="24" t="s">
        <v>36</v>
      </c>
      <c r="G8" s="25" t="s">
        <v>5</v>
      </c>
      <c r="H8" s="26" t="s">
        <v>6</v>
      </c>
      <c r="I8" s="27" t="s">
        <v>12</v>
      </c>
      <c r="J8" s="51" t="s">
        <v>40</v>
      </c>
    </row>
    <row r="9" spans="1:10" s="37" customFormat="1" ht="157.5" customHeight="1">
      <c r="A9" s="28">
        <v>1</v>
      </c>
      <c r="B9" s="30" t="s">
        <v>75</v>
      </c>
      <c r="C9" s="30" t="s">
        <v>78</v>
      </c>
      <c r="D9" s="31">
        <v>45768</v>
      </c>
      <c r="E9" s="32" t="s">
        <v>79</v>
      </c>
      <c r="F9" s="33"/>
      <c r="G9" s="91"/>
      <c r="H9" s="35">
        <v>45805</v>
      </c>
      <c r="I9" s="36">
        <v>45807</v>
      </c>
      <c r="J9" s="95" t="s">
        <v>41</v>
      </c>
    </row>
    <row r="10" spans="1:10" ht="157.5" customHeight="1">
      <c r="A10" s="83">
        <v>2</v>
      </c>
      <c r="B10" s="30" t="s">
        <v>75</v>
      </c>
      <c r="C10" s="30" t="s">
        <v>77</v>
      </c>
      <c r="D10" s="31">
        <v>45768</v>
      </c>
      <c r="E10" s="32" t="s">
        <v>80</v>
      </c>
      <c r="F10" s="71"/>
      <c r="G10" s="91"/>
      <c r="H10" s="35">
        <v>45805</v>
      </c>
      <c r="I10" s="36">
        <v>45807</v>
      </c>
      <c r="J10" s="95" t="s">
        <v>41</v>
      </c>
    </row>
    <row r="11" spans="1:10" ht="157.5" customHeight="1">
      <c r="A11" s="83">
        <v>3</v>
      </c>
      <c r="B11" s="30" t="s">
        <v>75</v>
      </c>
      <c r="C11" s="30" t="s">
        <v>76</v>
      </c>
      <c r="D11" s="31">
        <v>45768</v>
      </c>
      <c r="E11" s="32" t="s">
        <v>81</v>
      </c>
      <c r="F11" s="71"/>
      <c r="G11" s="91"/>
      <c r="H11" s="35">
        <v>45805</v>
      </c>
      <c r="I11" s="36">
        <v>45807</v>
      </c>
      <c r="J11" s="95" t="s">
        <v>41</v>
      </c>
    </row>
    <row r="12" spans="1:10" ht="157.5" customHeight="1">
      <c r="A12" s="83">
        <v>4</v>
      </c>
      <c r="B12" s="30" t="s">
        <v>75</v>
      </c>
      <c r="C12" s="30" t="s">
        <v>150</v>
      </c>
      <c r="D12" s="31">
        <v>45866</v>
      </c>
      <c r="E12" s="32" t="s">
        <v>151</v>
      </c>
      <c r="F12" s="71"/>
      <c r="G12" s="108"/>
      <c r="H12" s="109">
        <v>45869</v>
      </c>
      <c r="I12" s="86">
        <v>45884</v>
      </c>
      <c r="J12" s="95" t="s">
        <v>41</v>
      </c>
    </row>
    <row r="13" spans="1:10" ht="157.5" customHeight="1">
      <c r="A13" s="83">
        <v>5</v>
      </c>
      <c r="B13" s="30" t="s">
        <v>75</v>
      </c>
      <c r="C13" s="30" t="s">
        <v>76</v>
      </c>
      <c r="D13" s="31">
        <v>45883</v>
      </c>
      <c r="E13" s="32" t="s">
        <v>155</v>
      </c>
      <c r="F13" s="71"/>
      <c r="G13" s="98"/>
      <c r="H13" s="35">
        <v>45924</v>
      </c>
      <c r="I13" s="86">
        <v>45899</v>
      </c>
      <c r="J13" s="95" t="s">
        <v>42</v>
      </c>
    </row>
    <row r="14" spans="1:10" ht="157.5" customHeight="1">
      <c r="A14" s="83">
        <v>6</v>
      </c>
      <c r="B14" s="30" t="s">
        <v>75</v>
      </c>
      <c r="C14" s="30" t="s">
        <v>169</v>
      </c>
      <c r="D14" s="31">
        <v>45891</v>
      </c>
      <c r="E14" s="32" t="s">
        <v>170</v>
      </c>
      <c r="F14" s="71"/>
      <c r="G14" s="98"/>
      <c r="H14" s="35">
        <v>45924</v>
      </c>
      <c r="I14" s="86">
        <v>45930</v>
      </c>
      <c r="J14" s="95" t="s">
        <v>41</v>
      </c>
    </row>
    <row r="15" spans="1:10" ht="157.5" customHeight="1">
      <c r="A15" s="83">
        <v>7</v>
      </c>
      <c r="B15" s="30" t="s">
        <v>75</v>
      </c>
      <c r="C15" s="30" t="s">
        <v>103</v>
      </c>
      <c r="D15" s="31">
        <v>45918</v>
      </c>
      <c r="E15" s="32" t="s">
        <v>177</v>
      </c>
      <c r="F15" s="71"/>
      <c r="G15" s="98"/>
      <c r="H15" s="35">
        <v>45924</v>
      </c>
      <c r="I15" s="86">
        <v>45930</v>
      </c>
      <c r="J15" s="95" t="s">
        <v>42</v>
      </c>
    </row>
    <row r="16" spans="1:10" ht="157.5" customHeight="1">
      <c r="A16" s="83">
        <v>8</v>
      </c>
      <c r="B16" s="30" t="s">
        <v>75</v>
      </c>
      <c r="C16" s="30" t="s">
        <v>212</v>
      </c>
      <c r="D16" s="31">
        <v>45981</v>
      </c>
      <c r="E16" s="32" t="s">
        <v>213</v>
      </c>
      <c r="F16" s="71"/>
      <c r="G16" s="92"/>
      <c r="H16" s="35">
        <v>45986</v>
      </c>
      <c r="I16" s="86">
        <v>45991</v>
      </c>
      <c r="J16" s="95" t="s">
        <v>42</v>
      </c>
    </row>
    <row r="17" spans="1:10" ht="156.75" customHeight="1">
      <c r="A17" s="83">
        <v>9</v>
      </c>
      <c r="B17" s="30" t="s">
        <v>75</v>
      </c>
      <c r="C17" s="30" t="s">
        <v>212</v>
      </c>
      <c r="D17" s="31">
        <v>45987</v>
      </c>
      <c r="E17" s="32" t="s">
        <v>218</v>
      </c>
      <c r="F17" s="71"/>
      <c r="G17" s="101"/>
      <c r="H17" s="72">
        <v>46019</v>
      </c>
      <c r="I17" s="86">
        <v>46021</v>
      </c>
      <c r="J17" s="95" t="s">
        <v>41</v>
      </c>
    </row>
    <row r="18" spans="1:10" ht="156.75" customHeight="1">
      <c r="A18" s="83">
        <v>10</v>
      </c>
      <c r="B18" s="30" t="s">
        <v>75</v>
      </c>
      <c r="C18" s="30" t="s">
        <v>216</v>
      </c>
      <c r="D18" s="31">
        <v>46009</v>
      </c>
      <c r="E18" s="32" t="s">
        <v>226</v>
      </c>
      <c r="F18" s="71"/>
      <c r="G18" s="101"/>
      <c r="H18" s="72">
        <v>46019</v>
      </c>
      <c r="I18" s="86">
        <v>46021</v>
      </c>
      <c r="J18" s="95" t="s">
        <v>41</v>
      </c>
    </row>
    <row r="19" spans="1:10" ht="156.75" customHeight="1"/>
    <row r="20" spans="1:10" ht="156.75" customHeight="1"/>
    <row r="21" spans="1:10" ht="156.75" customHeight="1"/>
    <row r="22" spans="1:10" ht="156.75" customHeight="1"/>
  </sheetData>
  <customSheetViews>
    <customSheetView guid="{2C8BFA3A-B0A2-4748-A16C-6ACED1E198AB}" showPageBreaks="1">
      <pane ySplit="8" topLeftCell="A13" activePane="bottomLeft" state="frozen"/>
      <selection pane="bottomLeft" activeCell="J7" sqref="J7"/>
      <pageMargins left="0" right="0" top="0.25" bottom="0" header="0" footer="0"/>
      <printOptions horizontalCentered="1"/>
      <pageSetup paperSize="9" scale="85" orientation="landscape" r:id="rId1"/>
      <headerFooter alignWithMargins="0">
        <oddFooter>Page &amp;P of &amp;N</oddFooter>
      </headerFooter>
    </customSheetView>
  </customSheetViews>
  <mergeCells count="5">
    <mergeCell ref="G1:H1"/>
    <mergeCell ref="A4:I4"/>
    <mergeCell ref="A6:E7"/>
    <mergeCell ref="H6:I6"/>
    <mergeCell ref="H7:I7"/>
  </mergeCells>
  <printOptions horizontalCentered="1"/>
  <pageMargins left="0" right="0" top="0.25" bottom="0" header="0" footer="0"/>
  <pageSetup paperSize="9" scale="85" orientation="landscape" r:id="rId2"/>
  <headerFooter alignWithMargins="0">
    <oddFooter>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9"/>
  <sheetViews>
    <sheetView zoomScaleNormal="100" zoomScaleSheetLayoutView="100" zoomScalePageLayoutView="80" workbookViewId="0">
      <pane ySplit="8" topLeftCell="A9" activePane="bottomLeft" state="frozen"/>
      <selection activeCell="J36" sqref="J36"/>
      <selection pane="bottomLeft" activeCell="G8" sqref="G8"/>
    </sheetView>
  </sheetViews>
  <sheetFormatPr defaultColWidth="9.140625" defaultRowHeight="12.75"/>
  <cols>
    <col min="1" max="1" width="3.7109375" style="17" customWidth="1"/>
    <col min="2" max="2" width="5.85546875" style="17" bestFit="1" customWidth="1"/>
    <col min="3" max="4" width="12.7109375" style="17" customWidth="1"/>
    <col min="5" max="5" width="18.7109375" style="17" customWidth="1"/>
    <col min="6" max="6" width="36.7109375" style="17" customWidth="1"/>
    <col min="7" max="7" width="36.7109375" style="19" customWidth="1"/>
    <col min="8" max="8" width="10.7109375" style="20" customWidth="1"/>
    <col min="9" max="9" width="10.7109375" style="18" customWidth="1"/>
    <col min="10" max="10" width="14.140625" style="50" customWidth="1"/>
    <col min="11" max="16384" width="9.140625" style="19"/>
  </cols>
  <sheetData>
    <row r="1" spans="1:10">
      <c r="A1" s="16" t="s">
        <v>0</v>
      </c>
      <c r="G1" s="147" t="s">
        <v>49</v>
      </c>
      <c r="H1" s="147"/>
    </row>
    <row r="2" spans="1:10">
      <c r="A2" s="19" t="s">
        <v>1</v>
      </c>
    </row>
    <row r="3" spans="1:10" ht="7.5" customHeight="1"/>
    <row r="4" spans="1:10" ht="20.25">
      <c r="A4" s="148" t="s">
        <v>56</v>
      </c>
      <c r="B4" s="148"/>
      <c r="C4" s="148"/>
      <c r="D4" s="148"/>
      <c r="E4" s="148"/>
      <c r="F4" s="148"/>
      <c r="G4" s="148"/>
      <c r="H4" s="148"/>
      <c r="I4" s="148"/>
    </row>
    <row r="5" spans="1:10" ht="7.5" customHeight="1">
      <c r="A5" s="21"/>
      <c r="B5" s="21"/>
      <c r="C5" s="21"/>
      <c r="D5" s="21"/>
      <c r="E5" s="21"/>
      <c r="F5" s="21"/>
      <c r="G5" s="21"/>
    </row>
    <row r="6" spans="1:10" s="23" customFormat="1" ht="23.25" customHeight="1">
      <c r="A6" s="151" t="s">
        <v>8</v>
      </c>
      <c r="B6" s="152"/>
      <c r="C6" s="152"/>
      <c r="D6" s="152"/>
      <c r="E6" s="153"/>
      <c r="F6" s="22" t="s">
        <v>4</v>
      </c>
      <c r="G6" s="22" t="s">
        <v>9</v>
      </c>
      <c r="H6" s="149" t="s">
        <v>10</v>
      </c>
      <c r="I6" s="149"/>
    </row>
    <row r="7" spans="1:10" ht="18">
      <c r="A7" s="154"/>
      <c r="B7" s="155"/>
      <c r="C7" s="155"/>
      <c r="D7" s="155"/>
      <c r="E7" s="156"/>
      <c r="F7" s="52">
        <v>0</v>
      </c>
      <c r="G7" s="52">
        <v>0</v>
      </c>
      <c r="H7" s="150">
        <f>F7-G7</f>
        <v>0</v>
      </c>
      <c r="I7" s="150"/>
    </row>
    <row r="8" spans="1:10" s="20" customFormat="1" ht="38.25">
      <c r="A8" s="24" t="s">
        <v>2</v>
      </c>
      <c r="B8" s="24" t="s">
        <v>38</v>
      </c>
      <c r="C8" s="24" t="s">
        <v>3</v>
      </c>
      <c r="D8" s="24" t="s">
        <v>7</v>
      </c>
      <c r="E8" s="24" t="s">
        <v>4</v>
      </c>
      <c r="F8" s="24" t="s">
        <v>36</v>
      </c>
      <c r="G8" s="25" t="s">
        <v>5</v>
      </c>
      <c r="H8" s="26" t="s">
        <v>6</v>
      </c>
      <c r="I8" s="27" t="s">
        <v>12</v>
      </c>
      <c r="J8" s="51" t="s">
        <v>40</v>
      </c>
    </row>
    <row r="9" spans="1:10" s="37" customFormat="1" ht="156" customHeight="1">
      <c r="A9" s="28"/>
      <c r="B9" s="30"/>
      <c r="C9" s="30"/>
      <c r="D9" s="31"/>
      <c r="E9" s="57"/>
      <c r="F9" s="33"/>
      <c r="G9" s="34"/>
      <c r="H9" s="35"/>
      <c r="I9" s="36"/>
      <c r="J9" s="28"/>
    </row>
  </sheetData>
  <customSheetViews>
    <customSheetView guid="{2C8BFA3A-B0A2-4748-A16C-6ACED1E198AB}" showPageBreaks="1">
      <pane ySplit="8" topLeftCell="A9" activePane="bottomLeft" state="frozen"/>
      <selection pane="bottomLeft" activeCell="J7" sqref="J7"/>
      <pageMargins left="0" right="0" top="0.25" bottom="0" header="0" footer="0"/>
      <printOptions horizontalCentered="1"/>
      <pageSetup paperSize="9" scale="85" orientation="landscape" r:id="rId1"/>
      <headerFooter alignWithMargins="0">
        <oddFooter>Page &amp;P of &amp;N</oddFooter>
      </headerFooter>
    </customSheetView>
  </customSheetViews>
  <mergeCells count="5">
    <mergeCell ref="G1:H1"/>
    <mergeCell ref="A4:I4"/>
    <mergeCell ref="A6:E7"/>
    <mergeCell ref="H6:I6"/>
    <mergeCell ref="H7:I7"/>
  </mergeCells>
  <printOptions horizontalCentered="1"/>
  <pageMargins left="0" right="0" top="0.25" bottom="0" header="0" footer="0"/>
  <pageSetup paperSize="9" scale="85" orientation="landscape" r:id="rId2"/>
  <headerFooter alignWithMargins="0">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9"/>
  <sheetViews>
    <sheetView zoomScaleNormal="100" zoomScaleSheetLayoutView="100" zoomScalePageLayoutView="80" workbookViewId="0">
      <pane ySplit="8" topLeftCell="A9" activePane="bottomLeft" state="frozen"/>
      <selection activeCell="J36" sqref="J36"/>
      <selection pane="bottomLeft" activeCell="G8" sqref="G8"/>
    </sheetView>
  </sheetViews>
  <sheetFormatPr defaultColWidth="9.140625" defaultRowHeight="12.75"/>
  <cols>
    <col min="1" max="1" width="3.7109375" style="17" customWidth="1"/>
    <col min="2" max="2" width="5.85546875" style="17" bestFit="1" customWidth="1"/>
    <col min="3" max="4" width="12.7109375" style="17" customWidth="1"/>
    <col min="5" max="5" width="18.7109375" style="17" customWidth="1"/>
    <col min="6" max="6" width="36.7109375" style="17" customWidth="1"/>
    <col min="7" max="7" width="36.7109375" style="19" customWidth="1"/>
    <col min="8" max="8" width="10.7109375" style="20" customWidth="1"/>
    <col min="9" max="9" width="10.7109375" style="18" customWidth="1"/>
    <col min="10" max="10" width="14.140625" style="50" customWidth="1"/>
    <col min="11" max="16384" width="9.140625" style="19"/>
  </cols>
  <sheetData>
    <row r="1" spans="1:10">
      <c r="A1" s="16" t="s">
        <v>0</v>
      </c>
      <c r="G1" s="147" t="s">
        <v>49</v>
      </c>
      <c r="H1" s="147"/>
    </row>
    <row r="2" spans="1:10">
      <c r="A2" s="19" t="s">
        <v>1</v>
      </c>
    </row>
    <row r="3" spans="1:10" ht="7.5" customHeight="1"/>
    <row r="4" spans="1:10" ht="20.25">
      <c r="A4" s="148" t="s">
        <v>55</v>
      </c>
      <c r="B4" s="148"/>
      <c r="C4" s="148"/>
      <c r="D4" s="148"/>
      <c r="E4" s="148"/>
      <c r="F4" s="148"/>
      <c r="G4" s="148"/>
      <c r="H4" s="148"/>
      <c r="I4" s="148"/>
    </row>
    <row r="5" spans="1:10" ht="7.5" customHeight="1">
      <c r="A5" s="21"/>
      <c r="B5" s="21"/>
      <c r="C5" s="21"/>
      <c r="D5" s="21"/>
      <c r="E5" s="21"/>
      <c r="F5" s="21"/>
      <c r="G5" s="21"/>
    </row>
    <row r="6" spans="1:10" s="23" customFormat="1" ht="23.25" customHeight="1">
      <c r="A6" s="151" t="s">
        <v>8</v>
      </c>
      <c r="B6" s="152"/>
      <c r="C6" s="152"/>
      <c r="D6" s="152"/>
      <c r="E6" s="153"/>
      <c r="F6" s="22" t="s">
        <v>4</v>
      </c>
      <c r="G6" s="22" t="s">
        <v>9</v>
      </c>
      <c r="H6" s="149" t="s">
        <v>10</v>
      </c>
      <c r="I6" s="149"/>
    </row>
    <row r="7" spans="1:10" ht="18">
      <c r="A7" s="154"/>
      <c r="B7" s="155"/>
      <c r="C7" s="155"/>
      <c r="D7" s="155"/>
      <c r="E7" s="156"/>
      <c r="F7" s="52">
        <v>0</v>
      </c>
      <c r="G7" s="52">
        <v>0</v>
      </c>
      <c r="H7" s="157">
        <f>F7-G7</f>
        <v>0</v>
      </c>
      <c r="I7" s="158"/>
    </row>
    <row r="8" spans="1:10" s="20" customFormat="1" ht="38.25">
      <c r="A8" s="24" t="s">
        <v>2</v>
      </c>
      <c r="B8" s="24" t="s">
        <v>38</v>
      </c>
      <c r="C8" s="24" t="s">
        <v>3</v>
      </c>
      <c r="D8" s="24" t="s">
        <v>7</v>
      </c>
      <c r="E8" s="24" t="s">
        <v>4</v>
      </c>
      <c r="F8" s="24" t="s">
        <v>36</v>
      </c>
      <c r="G8" s="25" t="s">
        <v>5</v>
      </c>
      <c r="H8" s="26" t="s">
        <v>6</v>
      </c>
      <c r="I8" s="27" t="s">
        <v>12</v>
      </c>
      <c r="J8" s="51" t="s">
        <v>40</v>
      </c>
    </row>
    <row r="9" spans="1:10" s="37" customFormat="1" ht="156" customHeight="1">
      <c r="A9" s="73"/>
      <c r="B9" s="74"/>
      <c r="C9" s="75"/>
      <c r="D9" s="76"/>
      <c r="E9" s="78"/>
      <c r="F9" s="42"/>
      <c r="G9" s="77"/>
      <c r="H9" s="72"/>
      <c r="I9" s="47"/>
      <c r="J9" s="73"/>
    </row>
  </sheetData>
  <customSheetViews>
    <customSheetView guid="{2C8BFA3A-B0A2-4748-A16C-6ACED1E198AB}" showPageBreaks="1">
      <pane ySplit="8" topLeftCell="A9" activePane="bottomLeft" state="frozen"/>
      <selection pane="bottomLeft" activeCell="J7" sqref="J7"/>
      <pageMargins left="0" right="0" top="0.25" bottom="0" header="0" footer="0"/>
      <printOptions horizontalCentered="1"/>
      <pageSetup paperSize="9" scale="85" orientation="landscape" r:id="rId1"/>
      <headerFooter alignWithMargins="0">
        <oddFooter>Page &amp;P of &amp;N</oddFooter>
      </headerFooter>
    </customSheetView>
  </customSheetViews>
  <mergeCells count="5">
    <mergeCell ref="G1:H1"/>
    <mergeCell ref="A4:I4"/>
    <mergeCell ref="A6:E7"/>
    <mergeCell ref="H6:I6"/>
    <mergeCell ref="H7:I7"/>
  </mergeCells>
  <printOptions horizontalCentered="1"/>
  <pageMargins left="0" right="0" top="0.25" bottom="0" header="0" footer="0"/>
  <pageSetup paperSize="9" scale="85" orientation="landscape" r:id="rId2"/>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Worksheets</vt:lpstr>
      </vt:variant>
      <vt:variant>
        <vt:i4>12</vt:i4>
      </vt:variant>
    </vt:vector>
  </HeadingPairs>
  <TitlesOfParts>
    <vt:vector size="12" baseType="lpstr">
      <vt:lpstr>Tong hop tinh trang Ko AT</vt:lpstr>
      <vt:lpstr>KGD</vt:lpstr>
      <vt:lpstr>KCN1</vt:lpstr>
      <vt:lpstr>KCN2</vt:lpstr>
      <vt:lpstr>KCN3</vt:lpstr>
      <vt:lpstr>Kim det A</vt:lpstr>
      <vt:lpstr>Kim det B</vt:lpstr>
      <vt:lpstr>Technics</vt:lpstr>
      <vt:lpstr>QLCL</vt:lpstr>
      <vt:lpstr>XTKT</vt:lpstr>
      <vt:lpstr>CTSX</vt:lpstr>
      <vt:lpstr>QLKD</vt:lpstr>
    </vt:vector>
  </TitlesOfParts>
  <Company>*****</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 Thi Bich Thuy</dc:creator>
  <cp:lastModifiedBy>4861</cp:lastModifiedBy>
  <cp:revision>1</cp:revision>
  <cp:lastPrinted>2022-02-11T03:18:15Z</cp:lastPrinted>
  <dcterms:created xsi:type="dcterms:W3CDTF">2006-07-19T00:45:04Z</dcterms:created>
  <dcterms:modified xsi:type="dcterms:W3CDTF">2026-03-30T02:16:47Z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1066-10.1.0.5672</vt:lpwstr>
  </property>
  <property fmtid="{D5CDD505-2E9C-101B-9397-08002B2CF9AE}" pid="3" name="KSOReadingLayout">
    <vt:bool>true</vt:bool>
  </property>
</Properties>
</file>